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\4-Controle Interno\PLANO DE AÇÃO ANUAL DO IPRESB\2020\"/>
    </mc:Choice>
  </mc:AlternateContent>
  <bookViews>
    <workbookView showHorizontalScroll="0" showVerticalScroll="0" showSheetTabs="0" xWindow="0" yWindow="0" windowWidth="28800" windowHeight="13725"/>
  </bookViews>
  <sheets>
    <sheet name="Plano de Ação Anual" sheetId="1" r:id="rId1"/>
    <sheet name="Plan1" sheetId="2" state="hidden" r:id="rId2"/>
    <sheet name="Plan2" sheetId="3" state="hidden" r:id="rId3"/>
    <sheet name="Plan3" sheetId="4" state="hidden" r:id="rId4"/>
  </sheets>
  <definedNames>
    <definedName name="_xlnm._FilterDatabase" localSheetId="0" hidden="1">'Plano de Ação Anual'!$B$13:$K$177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4" i="1"/>
  <c r="I9" i="1"/>
  <c r="I8" i="1"/>
  <c r="I7" i="1"/>
  <c r="I6" i="1"/>
  <c r="I10" i="1" l="1"/>
  <c r="H6" i="1" s="1"/>
  <c r="H8" i="1"/>
  <c r="H9" i="1"/>
  <c r="H4" i="1"/>
  <c r="H5" i="1"/>
  <c r="H7" i="1"/>
  <c r="C4" i="1"/>
  <c r="C8" i="1"/>
</calcChain>
</file>

<file path=xl/sharedStrings.xml><?xml version="1.0" encoding="utf-8"?>
<sst xmlns="http://schemas.openxmlformats.org/spreadsheetml/2006/main" count="456" uniqueCount="202">
  <si>
    <t>Desempenho</t>
  </si>
  <si>
    <t>Dados Gerais</t>
  </si>
  <si>
    <t>Índice de Desempenho</t>
  </si>
  <si>
    <t>Concluída</t>
  </si>
  <si>
    <t>Concluídas</t>
  </si>
  <si>
    <t>Atrasada</t>
  </si>
  <si>
    <t>Planejado</t>
  </si>
  <si>
    <t>Atrasadas</t>
  </si>
  <si>
    <t>Reprogramada</t>
  </si>
  <si>
    <t>Reprogramadas</t>
  </si>
  <si>
    <t>Em Andamento</t>
  </si>
  <si>
    <t>Realizado</t>
  </si>
  <si>
    <t>Em Risco</t>
  </si>
  <si>
    <t>Anulada</t>
  </si>
  <si>
    <t>Anuladas</t>
  </si>
  <si>
    <t>Total de Etapas</t>
  </si>
  <si>
    <t>AÇÃO
(o que?)</t>
  </si>
  <si>
    <t>ETAPA
(como?)</t>
  </si>
  <si>
    <t>PRAZO DE INÍCIO</t>
  </si>
  <si>
    <t>PRAZO DE TÉRMINO</t>
  </si>
  <si>
    <t>NOVO PRAZO PREVISTO</t>
  </si>
  <si>
    <t>PRAZO REALIZADO</t>
  </si>
  <si>
    <t>% CONCLUÍDO</t>
  </si>
  <si>
    <t>% PLANEJADO</t>
  </si>
  <si>
    <t>STATUS</t>
  </si>
  <si>
    <t>OBSERVAÇÕES</t>
  </si>
  <si>
    <t>DIRETORIA DE ADMINISTRAÇÃO</t>
  </si>
  <si>
    <t>RECURSOS HUMANOS</t>
  </si>
  <si>
    <t>Implantar e-SOCIAL no IPRESB</t>
  </si>
  <si>
    <t>Incluir na transparência pagamentos e jeton</t>
  </si>
  <si>
    <t>ARQUIVO</t>
  </si>
  <si>
    <t>Digitalizar parte dos processos do arquivo do IPRESB</t>
  </si>
  <si>
    <t>DIRETORIA DE BENEFÍCIOS</t>
  </si>
  <si>
    <t>Incrementar controle de contribuições de servidores cedidos, afastados e licenciados</t>
  </si>
  <si>
    <t>ATENDIMENTO</t>
  </si>
  <si>
    <t>BENEFÍCIOS</t>
  </si>
  <si>
    <t>Atualizar cadastro de servidores ativos</t>
  </si>
  <si>
    <t>Desenvolvimento do Projeto</t>
  </si>
  <si>
    <t>Avaliar e revisar o projeto</t>
  </si>
  <si>
    <t>Planejar PEPREV 2020</t>
  </si>
  <si>
    <t>Executar campanha "Janeiro Branco"</t>
  </si>
  <si>
    <t>Executar campanha "Fevereiro Roxo"</t>
  </si>
  <si>
    <t>Executar campanha "Fevereiro Laranja"</t>
  </si>
  <si>
    <t>Executar campanha "Março Azul Escuro"</t>
  </si>
  <si>
    <t>Executar campanha "Abril Azul"</t>
  </si>
  <si>
    <t>Executar campanha "Maio Amarelo"</t>
  </si>
  <si>
    <t>Executar campanha "Junho Vermelho"</t>
  </si>
  <si>
    <t>Executar campanha "Junho Laranja"</t>
  </si>
  <si>
    <t>Executar campanha "Julho Amarelo"</t>
  </si>
  <si>
    <t>Executar campanha "Agosto Dourado"</t>
  </si>
  <si>
    <t>Executar campanha "Setembro Vermelho"</t>
  </si>
  <si>
    <t>Executar campanha "Setembro Verde"</t>
  </si>
  <si>
    <t>Executar campanha "Setembro Amarelo"</t>
  </si>
  <si>
    <t>Executar campanha "Outubro Rosa"</t>
  </si>
  <si>
    <t>Executar campanha "Novembro Azul"</t>
  </si>
  <si>
    <t>Executar campanha "Dezembro Laranja"</t>
  </si>
  <si>
    <t>Executar campanha "Dezembro Vermelho"</t>
  </si>
  <si>
    <t>COMPENSAÇÃO PREVIDENCIÁRIA</t>
  </si>
  <si>
    <t>Executar procedimentos de compensação previdenciária</t>
  </si>
  <si>
    <t>Solicitar compensações de aposentadorias e pensões dos benefícios homologados de 2017 e 2018</t>
  </si>
  <si>
    <t>Capacitar novos servidores para solicitação e acompanhamento dos requerimentos</t>
  </si>
  <si>
    <t>DIRETORIA DE FINANÇAS E INVESTIMENTOS</t>
  </si>
  <si>
    <t>FINANCEIRO</t>
  </si>
  <si>
    <t>INVESTIMENTOS</t>
  </si>
  <si>
    <t>CONTÁBIL</t>
  </si>
  <si>
    <t>Implantar o Sistema de Informação de Custos do Setor Público (SICSP) no IPRESB</t>
  </si>
  <si>
    <t>Desdobrar ações para implantação do SICSP no IPRESB em 2019</t>
  </si>
  <si>
    <t>JURÍDICO</t>
  </si>
  <si>
    <t>Adequações à eventual Reforma da Previdência</t>
  </si>
  <si>
    <t>Análise e estudo das alterações propostas na PEC da Previdência</t>
  </si>
  <si>
    <t xml:space="preserve">Implementação das novas orientações </t>
  </si>
  <si>
    <t>EDUCAÇÃO PREVIDENCIÁRIA</t>
  </si>
  <si>
    <t>Educação Previdenciária</t>
  </si>
  <si>
    <t>Treinamento dos servidores do IPRESB quanto às alterações trazidas pela reforma da Previdência</t>
  </si>
  <si>
    <t>elaborar material para distribuição aos segurados referentes às alterações trazidas pela reforma da previdência</t>
  </si>
  <si>
    <t>Definir uma periodicidade de cobrança da Prefeitura acerca das contribuições dos cedidos</t>
  </si>
  <si>
    <t>Atuarial</t>
  </si>
  <si>
    <t>Financeiro</t>
  </si>
  <si>
    <t>Investimentos</t>
  </si>
  <si>
    <t>Contábil</t>
  </si>
  <si>
    <t>Finalizar o termo de referência da licitação do Sistema</t>
  </si>
  <si>
    <t>Alimentar o sistema com dados de 2019</t>
  </si>
  <si>
    <t>Alimentar o sistema com o máximo possível de dados de 2020</t>
  </si>
  <si>
    <t>Implementar o serviço contratado de monitoramento</t>
  </si>
  <si>
    <t>Publicar a nomeação do Economista</t>
  </si>
  <si>
    <t>Contratar empresa de capacitação sobre mercado de capitais e sistema financeiro</t>
  </si>
  <si>
    <t>Recursos humanos</t>
  </si>
  <si>
    <t>Arquivo</t>
  </si>
  <si>
    <t>Compras</t>
  </si>
  <si>
    <t>Patrimônio</t>
  </si>
  <si>
    <t>TI</t>
  </si>
  <si>
    <t>Nomear o administrador</t>
  </si>
  <si>
    <t>Atendimento</t>
  </si>
  <si>
    <t>Benefícios</t>
  </si>
  <si>
    <t>Compensação previdenciária</t>
  </si>
  <si>
    <t>Implantação do sistema de senhas.
Já há um processo de compra do sistema.</t>
  </si>
  <si>
    <t>Compra de um modem para permitir a continuação do recadastramento (Compra está com o Daniel).
Previsão de recadastramento de 100% dos ativos até 31/12/2020.</t>
  </si>
  <si>
    <t>Calendário da Sueli.</t>
  </si>
  <si>
    <t>18/2/20 - ação reprogramada para 2020. Novo prazo 31/12/2020, para os benefícios de 2018 homologados pelo Tribunal de Contas.</t>
  </si>
  <si>
    <t>18/2/20 - Ação reprogramada para 2020. 31/07/2020.
26/11/2019 - Com o término do pagamento de benefícios temporários, haverá mais tempo para que os novos servidores aprendam esta outras tarefas novas.
31/05/2019 - Em andamento.
27/09/2019 - Em andamento.</t>
  </si>
  <si>
    <t>31/12/2019 - Na próxima reunião com a Diretoria Executiva, o Francisco levará este assunto para decisão. Com isso, esta ação está reprogramada para prosseguimento em 2020.</t>
  </si>
  <si>
    <t>28/01/2020 - Devido ao volume de atividades, não foi possível minutar o termo de referência em 2019. Entretanto, esta atividade seguirá sendo desenvolvida em 2020.
26/11/2019 - O Francisco considera que o evento em que participou em Serra Negra, em 2019, trouxe-lhe ferramentas para auxiliar no planejamento da implantação do SICSP no IPRESB, sendo que acredita que em 2019 ainda conseguirá planejar essa implantação para 2020.</t>
  </si>
  <si>
    <t>Incrementar a estrutura da Divisão de Gestão de Pessoal e Suporte</t>
  </si>
  <si>
    <t>Comprar modem para permitir o uso de notebook do IPRESB fora das dependências do Instituto</t>
  </si>
  <si>
    <t>Finalizar o recadastramento de todos os segurados ativos do Município</t>
  </si>
  <si>
    <t>PPA 1º Encontro – Integração e Avaliação pré-programa</t>
  </si>
  <si>
    <t>PPA 1º Encontro  - Integração e Avaliação pré-programa</t>
  </si>
  <si>
    <t>PPA 2º Encontro - Regime Previdenciário</t>
  </si>
  <si>
    <t>PPA 3º Encontro -   Autoavaliação</t>
  </si>
  <si>
    <t>PPA 3º Encontro - Autoavaliação</t>
  </si>
  <si>
    <t>PPA 4º Encontro - Gestão Financeira</t>
  </si>
  <si>
    <t>PPA  4º Encontro - Gestão Financeira</t>
  </si>
  <si>
    <t>PPA 5º Encontro - Direitos Sociais, Protagonismo e Vínculos sócio-familiares</t>
  </si>
  <si>
    <t>PPA 6º Encontro - Manhã Gestão de Tempo/ Tarde Nutrição</t>
  </si>
  <si>
    <t>PPA 6º Encontro -Gestão de Tempo</t>
  </si>
  <si>
    <t>PPA 7º Encontro - Envelhecimento e Saúde</t>
  </si>
  <si>
    <t>PPA 8º Encontro - Manhã Nutrição e longevidade/ Tarde Gestão do Tempo</t>
  </si>
  <si>
    <t>PPA 8º Encontro - Nutrição e longevidade</t>
  </si>
  <si>
    <t>PPA 9º Encontro – Atividade física e longevidade</t>
  </si>
  <si>
    <t>PPA 10º Encontro Projeto de Vida I (Elaboração)</t>
  </si>
  <si>
    <t>PPA 11º Encontro - Projeto de Vida II (Apresentação) e Encerramento</t>
  </si>
  <si>
    <t>PPA 2º Encontro  Regime Previdenciário</t>
  </si>
  <si>
    <t>PPA 3º Encontro Autoavaliação</t>
  </si>
  <si>
    <t>PPA 4º Encontro Gestão Financeira</t>
  </si>
  <si>
    <t>PPA 5º Encontro Direitos Sociais, Protagonismo e Vínculos sócio-familiares</t>
  </si>
  <si>
    <t>PPA 6º Encontro Gestão de tempo</t>
  </si>
  <si>
    <t>PPA 7º Encontro Envelhecimento e Saúde</t>
  </si>
  <si>
    <t xml:space="preserve">PPA 8º Encontro Nutrição e longevidade </t>
  </si>
  <si>
    <t>PPA 9º Encontro Atividade Física e longevidade</t>
  </si>
  <si>
    <t>PPA 11º Encontro Encontro Projeto de Vida II (Apresentação)</t>
  </si>
  <si>
    <t>PPA 12º Encontro Avaliação pós-programa e Encerramento</t>
  </si>
  <si>
    <t>Executar o Programa de Educação Previdenciária (PEPREV) em 2020</t>
  </si>
  <si>
    <t>Executar o Programa de Preparação para a Aposentadoria (PPA) em 2020</t>
  </si>
  <si>
    <t>Executar campanhas do "calendário colorido da saúde" em 2020</t>
  </si>
  <si>
    <t>Encontro de lançamento do Programa Pós Aposentadoria</t>
  </si>
  <si>
    <t>Pós Aposentadoria -  Encontro 2 – Saúde e qualidade de vida</t>
  </si>
  <si>
    <t>Pós Aposentadoria -  Encontro 3 – Nutrição e qualidade de vida</t>
  </si>
  <si>
    <t>Pós Aposentadoria -  Encontro 4 – Atividade física e longevidade</t>
  </si>
  <si>
    <t>Pós Aposentadoria -  Encontro 5 – Bate papo sobre a aposentadoria (convidar aposentados para depoimento)/Dança Senior</t>
  </si>
  <si>
    <t>Pós Aposentadoria -  Encontro 6 – Cinema e debate</t>
  </si>
  <si>
    <t>Pós Aposentadoria -  Encontro 7 – Festa Junina</t>
  </si>
  <si>
    <t>Pós Aposentadoria - Encontro 8 – Direitos Sociais e protagonismo</t>
  </si>
  <si>
    <t>Pós Aposentadoria - Encontro 9 – Gestão do tempo</t>
  </si>
  <si>
    <t>Pós Aposentadoria - Encontro 10 – Projetos Sociais e trabalho voluntário</t>
  </si>
  <si>
    <t>Pós Aposentadoria - Encontro 11 – Saúde mental – Prevenção ao suicídio</t>
  </si>
  <si>
    <t>Pós Aposentadoria - Encontro 12 – Vínculos sócio-familiares</t>
  </si>
  <si>
    <t>Pós Aposentadoria - Encontro 13 –  Outubro Rosa</t>
  </si>
  <si>
    <t>Pós Aposentadoria - Encontro 14 – Passeio externo</t>
  </si>
  <si>
    <t>Pós Aposentadoria - Encontro Encontro 15 – Clube do livro</t>
  </si>
  <si>
    <t>Pós Aposentadoria - Encontro 16 -  Novembro Azul</t>
  </si>
  <si>
    <t>Pós Aposentadoria - Encontro 17 – Avaliação do programa/Confraternização</t>
  </si>
  <si>
    <t>Executar o Programa Pós-Aposentadoria em 2020</t>
  </si>
  <si>
    <t>Encontro de sensibilização/abertura da 10ª edição</t>
  </si>
  <si>
    <t>Pós Encontro da 8ª Edição</t>
  </si>
  <si>
    <t>Encontro de sensibilização/abertura da 11ª edição</t>
  </si>
  <si>
    <t>Pós Encontro da 9ª Edição</t>
  </si>
  <si>
    <t>Executar outros eventos de Educação em 2020</t>
  </si>
  <si>
    <t>II Encontro Anual do Dia do Servidor Público Aposentado</t>
  </si>
  <si>
    <t>Definir data para a nomeação do Analista Previdenciário (Administração)</t>
  </si>
  <si>
    <t>Levar tema de digitalização de documentos para a Diretoria Executiva</t>
  </si>
  <si>
    <t>Solicitar compensações de aposentadorias e pensões dos benefícios de 2018 homologados pelo Tribunal de Contas</t>
  </si>
  <si>
    <t>Levar à Diretoria Executiva o tema periodicidade de cobrança da Prefeitura acerca das contribuições dos cedidos</t>
  </si>
  <si>
    <t>Contratar assessoria de monitoramentos periódicos dos prestadores de serviço, conforme § 1º, do Art. 18, da Resolução 3922/2010</t>
  </si>
  <si>
    <t>Levar à Diretoria Executiva do IPRESB o tema sobre contratar uma assessoria de monitoramento periódico dos prestadores de serviço, conforme § 1º, do Art. 18, da Resolução 3922/2010</t>
  </si>
  <si>
    <t>Publicar a convocação do Analista Previdenciário (Economia)</t>
  </si>
  <si>
    <t>Estrutar a área de Investimentos</t>
  </si>
  <si>
    <t>Submeter à Diretoria Executiva uma proposta de separação da Gestão de Finanças &amp; Investimentos em:
- Gestão de Finanças; e
- Gestão de Investimentos;</t>
  </si>
  <si>
    <t>Finalizar o Termo de Referência da Licitação do Sistema</t>
  </si>
  <si>
    <t>Após a contratação, alimentar o sistema com dados de 2019 e o máximo possível de dados de 2020</t>
  </si>
  <si>
    <t>Contratar software e equipamentos correlatos</t>
  </si>
  <si>
    <t>Comprar aparelhos de televisão para visualização das senhas</t>
  </si>
  <si>
    <t>Implantar sistema de atendimento por senhas no IPRESB</t>
  </si>
  <si>
    <t>Desdobrar ações obrigatórias do e-SOCIAL para o IPRESB em 2020</t>
  </si>
  <si>
    <t>Levar o tema de inclusão de pagamentos e Jeton na Transparência para Decisão da Diretoria Executiva</t>
  </si>
  <si>
    <t>AÇÕES DECORRENTES DA REFORMA DA PREVIDÊNCIA</t>
  </si>
  <si>
    <r>
      <rPr>
        <b/>
        <sz val="10"/>
        <rFont val="Calibri"/>
        <family val="2"/>
        <scheme val="minor"/>
      </rPr>
      <t>20/10/2020</t>
    </r>
    <r>
      <rPr>
        <sz val="10"/>
        <rFont val="Calibri"/>
        <family val="2"/>
        <scheme val="minor"/>
      </rPr>
      <t xml:space="preserve"> - Ação suspensa em 2020. 
</t>
    </r>
    <r>
      <rPr>
        <b/>
        <sz val="10"/>
        <rFont val="Calibri"/>
        <family val="2"/>
        <scheme val="minor"/>
      </rPr>
      <t>21/02/2020</t>
    </r>
    <r>
      <rPr>
        <sz val="10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</si>
  <si>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Em reunião realizada nesta data decidiu-se manter o padrão adotado pela Prefeitura de Barueri, bem como de continuar publicando a tabela de cargos no site do IPRESB.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</si>
  <si>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Analista nomeado e com início de trabalho no IPRESB em 04/03/2020.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</si>
  <si>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Em reunião realizada nesta data decidiu-se que será contratada uma empresa para capacitar os servidores do IPRESB a digitalizarem o passivo de documentos do Arquivo. Em relação à digitalização dos novos, está sendo conduzido no IPRESB um piloto de processo digital.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</si>
  <si>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rFont val="Calibri"/>
        <family val="2"/>
        <scheme val="minor"/>
      </rPr>
      <t>20/10/2020</t>
    </r>
    <r>
      <rPr>
        <sz val="10"/>
        <rFont val="Calibri"/>
        <family val="2"/>
        <scheme val="minor"/>
      </rPr>
      <t xml:space="preserve"> - Contrato firmado no começo de março de 2020
</t>
    </r>
    <r>
      <rPr>
        <b/>
        <sz val="10"/>
        <rFont val="Calibri"/>
        <family val="2"/>
        <scheme val="minor"/>
      </rPr>
      <t>21/02/2020</t>
    </r>
    <r>
      <rPr>
        <sz val="10"/>
        <rFont val="Calibri"/>
        <family val="2"/>
        <scheme val="minor"/>
      </rPr>
      <t xml:space="preserve"> - Aguarda-se a resposta da Vivo sobre sua proposta e, na sequencia, seguir-se-á com os demais procedimentos para a contratação (reserva, parecer jurídico, etc.). O Marcelo acompanhará este processo juntamente com a Divisão de Compras, Licitações e Contratos.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</si>
  <si>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Procedimento de recadastramento atualmente suspenso por conta da pandemia de Covid-19.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</si>
  <si>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Concluída.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</si>
  <si>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Ação cancelada devido à pandemia de Covid-19.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</si>
  <si>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05/03/2020</t>
    </r>
    <r>
      <rPr>
        <sz val="10"/>
        <color theme="1"/>
        <rFont val="Calibri"/>
        <family val="2"/>
        <scheme val="minor"/>
      </rPr>
      <t xml:space="preserve"> - Concluída.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</si>
  <si>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03/02/2020</t>
    </r>
    <r>
      <rPr>
        <sz val="10"/>
        <color theme="1"/>
        <rFont val="Calibri"/>
        <family val="2"/>
        <scheme val="minor"/>
      </rPr>
      <t xml:space="preserve"> - Concluída.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</si>
  <si>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02/03/2020</t>
    </r>
    <r>
      <rPr>
        <sz val="10"/>
        <color theme="1"/>
        <rFont val="Calibri"/>
        <family val="2"/>
        <scheme val="minor"/>
      </rPr>
      <t xml:space="preserve"> - Concluída.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</si>
  <si>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Concluída no prazo, conforme as possibilidades permitidas no ambiente de pandemia de Covid-19.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</si>
  <si>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Capacitação concluída.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</si>
  <si>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Em reunião realizada nesta data deliberou-se que o Gestor de Benefícios do Instituto ficará incumbido de negociar com a Prefeitura de Barueri a transferência do ônus do repasse à Prefeitura. Os próximos passos serão melhor desborados e acompanhados futuramente.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</si>
  <si>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O Gestor de Finanças e Investimentos do Instituto decidiu cancelar esta ação em 19/10/2020, por tratar-se de contratação de agente externo para gerir os recursos do IPRESB.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</si>
  <si>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Contratação da Mais Valia, com assinatura do contrato 006/2020 em 13/02/2020.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</si>
  <si>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Em reunião realizada nesta data, o Presidente do IPRESB manifestou seu reconhecimento da necessidade desta segregação, mas devido às impossibilidades atuais, trazidas pela Lei Complementar 173/20, esta divisão não será feita no momento, devendo o assunto ser retomado futuramente.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</si>
  <si>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Ação anulada pela responsável, com a justificativa de que as referidas implementações deverão ser executadas por outras áreas que não a Procuradoria Previdenciária;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</si>
  <si>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Ação suspensa no ano de 2020.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</si>
  <si>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rFont val="Calibri"/>
        <family val="2"/>
        <scheme val="minor"/>
      </rPr>
      <t>31/12/2020</t>
    </r>
    <r>
      <rPr>
        <sz val="10"/>
        <rFont val="Calibri"/>
        <family val="2"/>
        <scheme val="minor"/>
      </rPr>
      <t xml:space="preserve"> - Sistema contratado em novembro de 2020.
</t>
    </r>
    <r>
      <rPr>
        <b/>
        <sz val="10"/>
        <rFont val="Calibri"/>
        <family val="2"/>
        <scheme val="minor"/>
      </rPr>
      <t>20/10/2020</t>
    </r>
    <r>
      <rPr>
        <sz val="10"/>
        <rFont val="Calibri"/>
        <family val="2"/>
        <scheme val="minor"/>
      </rPr>
      <t xml:space="preserve"> - Foram comprados dois aparelhos de televisão para esta finalidade, disponíveis desde 15/05/2020.
</t>
    </r>
    <r>
      <rPr>
        <b/>
        <sz val="10"/>
        <rFont val="Calibri"/>
        <family val="2"/>
        <scheme val="minor"/>
      </rPr>
      <t>21/02/2020</t>
    </r>
    <r>
      <rPr>
        <sz val="10"/>
        <rFont val="Calibri"/>
        <family val="2"/>
        <scheme val="minor"/>
      </rPr>
      <t xml:space="preserve"> - Atualmente, esta compra já possui a Reserva Orçamentária. Aguarda-se, entretanto, a mudança de endereço no CNPJ do IPRESB junto à Receita Federal, porque esta compra está atrelada à outra compra, também de televisores, que serão usados por outra Diretoria para acesso a canais com notícias do mercado financeiro e, para assinar pacotes com estes canais, as operadoras exigem que o CNPJ do IPRESB esteja atualizado com o endereço que de fato será instalado o serviço. O Marcelo acompanhará este assunto com a Divisão de Compras, Licitações e Contratos.</t>
    </r>
  </si>
  <si>
    <r>
      <rPr>
        <b/>
        <sz val="10"/>
        <rFont val="Calibri"/>
        <family val="2"/>
        <scheme val="minor"/>
      </rPr>
      <t>31/12/2020</t>
    </r>
    <r>
      <rPr>
        <sz val="10"/>
        <rFont val="Calibri"/>
        <family val="2"/>
        <scheme val="minor"/>
      </rPr>
      <t xml:space="preserve"> - Sistema contratado em novembro de 2020.
</t>
    </r>
    <r>
      <rPr>
        <b/>
        <sz val="10"/>
        <rFont val="Calibri"/>
        <family val="2"/>
        <scheme val="minor"/>
      </rPr>
      <t>20/10/2020</t>
    </r>
    <r>
      <rPr>
        <sz val="10"/>
        <rFont val="Calibri"/>
        <family val="2"/>
        <scheme val="minor"/>
      </rPr>
      <t xml:space="preserve"> - O Edital de Licitação Nº 006/2020, com  a Modalidade Tomada de Preços Nº 005/2020, está sendo conduzido pela Divisão de Compras, Licitações e Contratos e possui previsão de evento em 21/10/2020.
</t>
    </r>
    <r>
      <rPr>
        <b/>
        <sz val="10"/>
        <rFont val="Calibri"/>
        <family val="2"/>
        <scheme val="minor"/>
      </rPr>
      <t>21/02/2020</t>
    </r>
    <r>
      <rPr>
        <sz val="10"/>
        <rFont val="Calibri"/>
        <family val="2"/>
        <scheme val="minor"/>
      </rPr>
      <t xml:space="preserve"> - Em andamento. O Daniel, da Divisão de Compras, Licitações e Contratos, explicou que ele e Marcelo precisarão retomar o projeto básico, por conta de novas alternativas no mercado. Antes disso, serão feitas mais algumas pesquisas no mercado e, posteriormente, o Marcelo reunir-se-á com a equipe de Compras, Licitações e Contratos para definir o que de fato é aplicável no Atendimento do IPRESB. O Marcelo acompanhará o desenvolvimento deste trabalho junto com a Divisão de Compras, Licitações e Contratos.</t>
    </r>
  </si>
  <si>
    <r>
      <rPr>
        <b/>
        <sz val="10"/>
        <color theme="1"/>
        <rFont val="Calibri"/>
        <family val="2"/>
        <scheme val="minor"/>
      </rPr>
      <t>31/12/2020</t>
    </r>
    <r>
      <rPr>
        <sz val="10"/>
        <color theme="1"/>
        <rFont val="Calibri"/>
        <family val="2"/>
        <scheme val="minor"/>
      </rPr>
      <t xml:space="preserve"> - Concluída no prazo, conforme as possibilidades permitidas no ambiente de pandemia de Covid-19.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</si>
  <si>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 xml:space="preserve">31/12/2020 - </t>
    </r>
    <r>
      <rPr>
        <sz val="10"/>
        <color theme="1"/>
        <rFont val="Calibri"/>
        <family val="2"/>
        <scheme val="minor"/>
      </rPr>
      <t>Concluída dentro do exercício de 2020.</t>
    </r>
    <r>
      <rPr>
        <b/>
        <sz val="10"/>
        <color theme="1"/>
        <rFont val="Calibri"/>
        <family val="2"/>
        <scheme val="minor"/>
      </rPr>
      <t xml:space="preserve">
20/10/2020</t>
    </r>
    <r>
      <rPr>
        <sz val="10"/>
        <color theme="1"/>
        <rFont val="Calibri"/>
        <family val="2"/>
        <scheme val="minor"/>
      </rPr>
      <t xml:space="preserve"> - Solicitações sendo efetuadas pela responsável. Atualmente, estão sendo solicitadas as compensações do último quadrimestre.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Aguarda-se a homologação do Tribunal de Contas para os benefícios de 2018. Na sequência, iniciar-se-ão as solicitações de compensação, que deverão estender-se até o final de 2020.</t>
    </r>
  </si>
  <si>
    <r>
      <rPr>
        <b/>
        <sz val="10"/>
        <color theme="1"/>
        <rFont val="Calibri"/>
        <family val="2"/>
        <scheme val="minor"/>
      </rPr>
      <t>31/12/2020</t>
    </r>
    <r>
      <rPr>
        <sz val="10"/>
        <color theme="1"/>
        <rFont val="Calibri"/>
        <family val="2"/>
        <scheme val="minor"/>
      </rPr>
      <t xml:space="preserve"> - Esta ação está suspensa desde a publicação da LC 173/2020.
</t>
    </r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Em reunião realizada nesta data, decidiu-se que a Procuradoria Previdenciária do Instituto exporá ao Presidente do IPRESB alternativas e consequências relativas a esta nomeação, para a todada de decisão do Ordenador de Despesa da Autarquia.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</si>
  <si>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31/12/2020</t>
    </r>
    <r>
      <rPr>
        <sz val="10"/>
        <color theme="1"/>
        <rFont val="Calibri"/>
        <family val="2"/>
        <scheme val="minor"/>
      </rPr>
      <t xml:space="preserve"> - Ação concluída.
</t>
    </r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Em andamento, com o prazo final alterado conforme indicação da responsável.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</si>
  <si>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31/12/2021</t>
    </r>
    <r>
      <rPr>
        <sz val="10"/>
        <color theme="1"/>
        <rFont val="Calibri"/>
        <family val="2"/>
        <scheme val="minor"/>
      </rPr>
      <t xml:space="preserve"> - Reprogramada para até 30/06/2021.
</t>
    </r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Prazo final alterado por solicitação do responsável.
</t>
    </r>
    <r>
      <rPr>
        <b/>
        <sz val="10"/>
        <color theme="1"/>
        <rFont val="Calibri"/>
        <family val="2"/>
        <scheme val="minor"/>
      </rPr>
      <t>21/02/2020</t>
    </r>
    <r>
      <rPr>
        <sz val="10"/>
        <color theme="1"/>
        <rFont val="Calibri"/>
        <family val="2"/>
        <scheme val="minor"/>
      </rPr>
      <t xml:space="preserve"> - Em andamento.</t>
    </r>
  </si>
  <si>
    <r>
      <rPr>
        <b/>
        <sz val="10"/>
        <color theme="1"/>
        <rFont val="Calibri"/>
        <family val="2"/>
        <scheme val="minor"/>
      </rPr>
      <t>31/12/2021</t>
    </r>
    <r>
      <rPr>
        <sz val="10"/>
        <color theme="1"/>
        <rFont val="Calibri"/>
        <family val="2"/>
        <scheme val="minor"/>
      </rPr>
      <t xml:space="preserve"> - Reprogramada para até 31/12/2021.
</t>
    </r>
    <r>
      <rPr>
        <b/>
        <sz val="10"/>
        <color theme="1"/>
        <rFont val="Calibri"/>
        <family val="2"/>
        <scheme val="minor"/>
      </rPr>
      <t>20/10/2020</t>
    </r>
    <r>
      <rPr>
        <sz val="10"/>
        <color theme="1"/>
        <rFont val="Calibri"/>
        <family val="2"/>
        <scheme val="minor"/>
      </rPr>
      <t xml:space="preserve"> - Prazo final, por ora, mantido pelo Gestor responsável.
</t>
    </r>
    <r>
      <rPr>
        <b/>
        <sz val="10"/>
        <color theme="1"/>
        <rFont val="Calibri"/>
        <family val="2"/>
        <scheme val="minor"/>
      </rPr>
      <t>1/02/2020</t>
    </r>
    <r>
      <rPr>
        <sz val="10"/>
        <color theme="1"/>
        <rFont val="Calibri"/>
        <family val="2"/>
        <scheme val="minor"/>
      </rPr>
      <t xml:space="preserve"> - Por iniciar.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</si>
</sst>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E83C2"/>
        <bgColor indexed="64"/>
      </patternFill>
    </fill>
    <fill>
      <patternFill patternType="solid">
        <fgColor rgb="FF0101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rgb="FF45619F"/>
      </bottom>
      <diagonal/>
    </border>
    <border>
      <left style="medium">
        <color rgb="FF45619F"/>
      </left>
      <right/>
      <top style="medium">
        <color rgb="FF45619F"/>
      </top>
      <bottom style="medium">
        <color rgb="FF45619F"/>
      </bottom>
      <diagonal/>
    </border>
    <border>
      <left/>
      <right/>
      <top style="medium">
        <color rgb="FF45619F"/>
      </top>
      <bottom style="medium">
        <color rgb="FF45619F"/>
      </bottom>
      <diagonal/>
    </border>
    <border>
      <left/>
      <right style="medium">
        <color rgb="FF45619F"/>
      </right>
      <top style="medium">
        <color rgb="FF45619F"/>
      </top>
      <bottom style="medium">
        <color rgb="FF45619F"/>
      </bottom>
      <diagonal/>
    </border>
    <border>
      <left style="medium">
        <color rgb="FF45619F"/>
      </left>
      <right/>
      <top style="medium">
        <color rgb="FF45619F"/>
      </top>
      <bottom/>
      <diagonal/>
    </border>
    <border>
      <left/>
      <right/>
      <top style="medium">
        <color rgb="FF45619F"/>
      </top>
      <bottom/>
      <diagonal/>
    </border>
    <border>
      <left/>
      <right style="medium">
        <color rgb="FF45619F"/>
      </right>
      <top style="medium">
        <color rgb="FF45619F"/>
      </top>
      <bottom/>
      <diagonal/>
    </border>
    <border>
      <left style="medium">
        <color rgb="FF45619F"/>
      </left>
      <right/>
      <top/>
      <bottom/>
      <diagonal/>
    </border>
    <border>
      <left/>
      <right style="medium">
        <color rgb="FF45619F"/>
      </right>
      <top/>
      <bottom/>
      <diagonal/>
    </border>
    <border>
      <left/>
      <right/>
      <top style="thin">
        <color rgb="FFDDEBF7"/>
      </top>
      <bottom style="thin">
        <color rgb="FFDDEBF7"/>
      </bottom>
      <diagonal/>
    </border>
    <border>
      <left style="thin">
        <color rgb="FFDDEBF7"/>
      </left>
      <right style="thin">
        <color rgb="FFDDEBF7"/>
      </right>
      <top style="thin">
        <color rgb="FFDDEBF7"/>
      </top>
      <bottom style="thin">
        <color rgb="FFDDEBF7"/>
      </bottom>
      <diagonal/>
    </border>
    <border>
      <left style="thin">
        <color rgb="FFDDEBF7"/>
      </left>
      <right/>
      <top/>
      <bottom/>
      <diagonal/>
    </border>
    <border>
      <left style="thin">
        <color rgb="FFDDEBF7"/>
      </left>
      <right/>
      <top style="thin">
        <color rgb="FFDDEBF7"/>
      </top>
      <bottom style="thin">
        <color theme="0"/>
      </bottom>
      <diagonal/>
    </border>
    <border>
      <left style="thin">
        <color rgb="FFDDEBF7"/>
      </left>
      <right style="thin">
        <color rgb="FFDDEBF7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45619F"/>
      </left>
      <right/>
      <top/>
      <bottom style="medium">
        <color rgb="FF45619F"/>
      </bottom>
      <diagonal/>
    </border>
    <border>
      <left/>
      <right style="medium">
        <color rgb="FF45619F"/>
      </right>
      <top/>
      <bottom style="medium">
        <color rgb="FF45619F"/>
      </bottom>
      <diagonal/>
    </border>
    <border>
      <left style="medium">
        <color rgb="FF45619F"/>
      </left>
      <right style="thin">
        <color rgb="FF45619F"/>
      </right>
      <top style="medium">
        <color rgb="FF45619F"/>
      </top>
      <bottom style="thin">
        <color rgb="FF45619F"/>
      </bottom>
      <diagonal/>
    </border>
    <border>
      <left style="thin">
        <color rgb="FF45619F"/>
      </left>
      <right style="thin">
        <color rgb="FF45619F"/>
      </right>
      <top style="medium">
        <color rgb="FF45619F"/>
      </top>
      <bottom style="thin">
        <color rgb="FF45619F"/>
      </bottom>
      <diagonal/>
    </border>
    <border>
      <left style="thin">
        <color rgb="FF45619F"/>
      </left>
      <right style="medium">
        <color rgb="FF45619F"/>
      </right>
      <top style="medium">
        <color rgb="FF45619F"/>
      </top>
      <bottom style="thin">
        <color rgb="FF45619F"/>
      </bottom>
      <diagonal/>
    </border>
    <border>
      <left style="medium">
        <color rgb="FF45619F"/>
      </left>
      <right/>
      <top style="thin">
        <color rgb="FF45619F"/>
      </top>
      <bottom style="thin">
        <color rgb="FF45619F"/>
      </bottom>
      <diagonal/>
    </border>
    <border>
      <left/>
      <right/>
      <top style="thin">
        <color rgb="FF45619F"/>
      </top>
      <bottom style="thin">
        <color rgb="FF45619F"/>
      </bottom>
      <diagonal/>
    </border>
    <border>
      <left/>
      <right style="medium">
        <color rgb="FF45619F"/>
      </right>
      <top style="thin">
        <color rgb="FF45619F"/>
      </top>
      <bottom style="thin">
        <color rgb="FF45619F"/>
      </bottom>
      <diagonal/>
    </border>
    <border>
      <left style="medium">
        <color rgb="FF45619F"/>
      </left>
      <right/>
      <top style="thin">
        <color rgb="FF45619F"/>
      </top>
      <bottom/>
      <diagonal/>
    </border>
    <border>
      <left style="medium">
        <color rgb="FF45619F"/>
      </left>
      <right style="thin">
        <color rgb="FF45619F"/>
      </right>
      <top style="thin">
        <color rgb="FF45619F"/>
      </top>
      <bottom style="thin">
        <color rgb="FF45619F"/>
      </bottom>
      <diagonal/>
    </border>
    <border>
      <left/>
      <right style="thin">
        <color rgb="FF45619F"/>
      </right>
      <top style="thin">
        <color rgb="FF45619F"/>
      </top>
      <bottom style="thin">
        <color rgb="FF45619F"/>
      </bottom>
      <diagonal/>
    </border>
    <border>
      <left style="thin">
        <color rgb="FF45619F"/>
      </left>
      <right style="thin">
        <color rgb="FF45619F"/>
      </right>
      <top style="thin">
        <color rgb="FF45619F"/>
      </top>
      <bottom style="thin">
        <color rgb="FF45619F"/>
      </bottom>
      <diagonal/>
    </border>
    <border>
      <left style="thin">
        <color rgb="FF45619F"/>
      </left>
      <right style="medium">
        <color rgb="FF45619F"/>
      </right>
      <top style="thin">
        <color rgb="FF45619F"/>
      </top>
      <bottom style="thin">
        <color rgb="FF45619F"/>
      </bottom>
      <diagonal/>
    </border>
    <border>
      <left style="medium">
        <color rgb="FF45619F"/>
      </left>
      <right style="thin">
        <color rgb="FF45619F"/>
      </right>
      <top style="thin">
        <color rgb="FF45619F"/>
      </top>
      <bottom/>
      <diagonal/>
    </border>
    <border>
      <left style="medium">
        <color rgb="FF45619F"/>
      </left>
      <right style="thin">
        <color rgb="FF45619F"/>
      </right>
      <top/>
      <bottom style="thin">
        <color rgb="FF45619F"/>
      </bottom>
      <diagonal/>
    </border>
    <border>
      <left style="medium">
        <color rgb="FF45619F"/>
      </left>
      <right style="thin">
        <color rgb="FF45619F"/>
      </right>
      <top/>
      <bottom/>
      <diagonal/>
    </border>
    <border>
      <left style="medium">
        <color rgb="FF45619F"/>
      </left>
      <right/>
      <top/>
      <bottom style="thin">
        <color rgb="FF45619F"/>
      </bottom>
      <diagonal/>
    </border>
    <border>
      <left/>
      <right/>
      <top/>
      <bottom style="thin">
        <color rgb="FF45619F"/>
      </bottom>
      <diagonal/>
    </border>
    <border>
      <left/>
      <right style="medium">
        <color rgb="FF45619F"/>
      </right>
      <top/>
      <bottom style="thin">
        <color rgb="FF45619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right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5" xfId="0" applyFill="1" applyBorder="1" applyAlignment="1">
      <alignment wrapText="1"/>
    </xf>
    <xf numFmtId="0" fontId="5" fillId="4" borderId="6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3" fillId="0" borderId="0" xfId="0" applyFont="1" applyAlignment="1">
      <alignment horizontal="left"/>
    </xf>
    <xf numFmtId="0" fontId="0" fillId="4" borderId="8" xfId="0" applyFill="1" applyBorder="1" applyAlignment="1">
      <alignment wrapText="1"/>
    </xf>
    <xf numFmtId="2" fontId="6" fillId="6" borderId="0" xfId="0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wrapText="1"/>
    </xf>
    <xf numFmtId="0" fontId="0" fillId="5" borderId="0" xfId="0" applyFill="1" applyBorder="1" applyAlignment="1">
      <alignment wrapText="1"/>
    </xf>
    <xf numFmtId="9" fontId="8" fillId="2" borderId="11" xfId="1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9" xfId="0" applyFill="1" applyBorder="1" applyAlignment="1">
      <alignment wrapText="1"/>
    </xf>
    <xf numFmtId="0" fontId="5" fillId="4" borderId="0" xfId="0" applyFont="1" applyFill="1" applyBorder="1" applyAlignment="1">
      <alignment horizontal="center" vertical="center" wrapText="1"/>
    </xf>
    <xf numFmtId="9" fontId="8" fillId="7" borderId="11" xfId="1" applyFont="1" applyFill="1" applyBorder="1" applyAlignment="1">
      <alignment horizontal="center" vertical="center" wrapText="1"/>
    </xf>
    <xf numFmtId="9" fontId="9" fillId="8" borderId="0" xfId="1" applyFont="1" applyFill="1" applyBorder="1" applyAlignment="1">
      <alignment horizontal="center" vertical="center" wrapText="1"/>
    </xf>
    <xf numFmtId="9" fontId="10" fillId="9" borderId="1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9" fontId="8" fillId="10" borderId="14" xfId="1" applyFont="1" applyFill="1" applyBorder="1" applyAlignment="1">
      <alignment horizontal="center" vertical="center" wrapText="1"/>
    </xf>
    <xf numFmtId="9" fontId="8" fillId="11" borderId="0" xfId="0" applyNumberFormat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right" vertical="center" wrapText="1"/>
    </xf>
    <xf numFmtId="9" fontId="8" fillId="12" borderId="16" xfId="1" applyFont="1" applyFill="1" applyBorder="1" applyAlignment="1">
      <alignment horizontal="center" vertical="center" wrapText="1"/>
    </xf>
    <xf numFmtId="9" fontId="11" fillId="13" borderId="16" xfId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7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8" xfId="0" applyFill="1" applyBorder="1" applyAlignment="1">
      <alignment wrapText="1"/>
    </xf>
    <xf numFmtId="0" fontId="2" fillId="14" borderId="19" xfId="0" applyFont="1" applyFill="1" applyBorder="1" applyAlignment="1">
      <alignment horizontal="center" vertical="center" wrapText="1"/>
    </xf>
    <xf numFmtId="0" fontId="2" fillId="14" borderId="20" xfId="0" applyFont="1" applyFill="1" applyBorder="1" applyAlignment="1">
      <alignment horizontal="center" vertical="center" wrapText="1"/>
    </xf>
    <xf numFmtId="0" fontId="2" fillId="14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14" fillId="0" borderId="26" xfId="0" applyNumberFormat="1" applyFont="1" applyFill="1" applyBorder="1" applyAlignment="1">
      <alignment horizontal="center" vertical="center" wrapText="1"/>
    </xf>
    <xf numFmtId="14" fontId="14" fillId="0" borderId="27" xfId="0" applyNumberFormat="1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14" fontId="14" fillId="0" borderId="28" xfId="0" applyNumberFormat="1" applyFont="1" applyFill="1" applyBorder="1" applyAlignment="1">
      <alignment horizontal="center" vertical="center" wrapText="1"/>
    </xf>
    <xf numFmtId="9" fontId="14" fillId="0" borderId="28" xfId="1" applyFont="1" applyFill="1" applyBorder="1" applyAlignment="1">
      <alignment horizontal="center" vertical="center" wrapText="1"/>
    </xf>
    <xf numFmtId="14" fontId="15" fillId="0" borderId="27" xfId="0" applyNumberFormat="1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14" fontId="15" fillId="0" borderId="28" xfId="0" applyNumberFormat="1" applyFont="1" applyFill="1" applyBorder="1" applyAlignment="1">
      <alignment horizontal="center" vertical="center" wrapText="1"/>
    </xf>
    <xf numFmtId="9" fontId="15" fillId="0" borderId="28" xfId="1" applyFont="1" applyFill="1" applyBorder="1" applyAlignment="1">
      <alignment horizontal="center" vertical="center" wrapText="1"/>
    </xf>
    <xf numFmtId="14" fontId="0" fillId="0" borderId="0" xfId="0" applyNumberFormat="1"/>
    <xf numFmtId="14" fontId="15" fillId="0" borderId="3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6" fillId="0" borderId="0" xfId="0" applyFont="1"/>
    <xf numFmtId="14" fontId="15" fillId="0" borderId="26" xfId="0" applyNumberFormat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0" fillId="5" borderId="15" xfId="0" applyFont="1" applyFill="1" applyBorder="1" applyAlignment="1">
      <alignment horizontal="right" vertical="center" wrapText="1"/>
    </xf>
    <xf numFmtId="0" fontId="12" fillId="15" borderId="22" xfId="0" applyFont="1" applyFill="1" applyBorder="1" applyAlignment="1">
      <alignment horizontal="center" vertical="center" wrapText="1"/>
    </xf>
    <xf numFmtId="0" fontId="12" fillId="15" borderId="23" xfId="0" applyFont="1" applyFill="1" applyBorder="1" applyAlignment="1">
      <alignment horizontal="center" vertical="center" wrapText="1"/>
    </xf>
    <xf numFmtId="0" fontId="12" fillId="15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14" fontId="14" fillId="0" borderId="30" xfId="0" applyNumberFormat="1" applyFont="1" applyFill="1" applyBorder="1" applyAlignment="1">
      <alignment horizontal="center" vertical="center" wrapText="1"/>
    </xf>
    <xf numFmtId="14" fontId="14" fillId="0" borderId="31" xfId="0" applyNumberFormat="1" applyFont="1" applyFill="1" applyBorder="1" applyAlignment="1">
      <alignment horizontal="center" vertical="center" wrapText="1"/>
    </xf>
    <xf numFmtId="14" fontId="14" fillId="0" borderId="32" xfId="0" applyNumberFormat="1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2" fillId="15" borderId="34" xfId="0" applyFont="1" applyFill="1" applyBorder="1" applyAlignment="1">
      <alignment horizontal="center" vertical="center" wrapText="1"/>
    </xf>
    <xf numFmtId="0" fontId="12" fillId="15" borderId="35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744"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389668000846886"/>
          <c:y val="4.7562338973701219E-2"/>
          <c:w val="0.2119590941017136"/>
          <c:h val="0.927281537925019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562428768179288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082858454528529E-2"/>
                  <c:y val="-4.831691636113597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0243277848911589E-2"/>
                  <c:y val="-6.2683404008776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636424085288832E-17"/>
                  <c:y val="3.38218414527945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'Plano de Ação Anual'!$F$4:$G$9</c:f>
              <c:multiLvlStrCache>
                <c:ptCount val="6"/>
                <c:lvl>
                  <c:pt idx="4">
                    <c:v>Em Risco</c:v>
                  </c:pt>
                  <c:pt idx="5">
                    <c:v>Anuladas</c:v>
                  </c:pt>
                </c:lvl>
                <c:lvl>
                  <c:pt idx="0">
                    <c:v>Concluídas</c:v>
                  </c:pt>
                  <c:pt idx="1">
                    <c:v>Atrasadas</c:v>
                  </c:pt>
                  <c:pt idx="2">
                    <c:v>Reprogramadas</c:v>
                  </c:pt>
                  <c:pt idx="3">
                    <c:v>Em Andamento</c:v>
                  </c:pt>
                </c:lvl>
              </c:multiLvlStrCache>
            </c:multiLvlStrRef>
          </c:cat>
          <c:val>
            <c:numRef>
              <c:f>'Plano de Ação Anual'!$I$4:$I$9</c:f>
              <c:numCache>
                <c:formatCode>General</c:formatCode>
                <c:ptCount val="6"/>
                <c:pt idx="0">
                  <c:v>30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3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2</xdr:row>
      <xdr:rowOff>0</xdr:rowOff>
    </xdr:from>
    <xdr:to>
      <xdr:col>11</xdr:col>
      <xdr:colOff>0</xdr:colOff>
      <xdr:row>10</xdr:row>
      <xdr:rowOff>157371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3534042</xdr:colOff>
      <xdr:row>1</xdr:row>
      <xdr:rowOff>10869</xdr:rowOff>
    </xdr:from>
    <xdr:to>
      <xdr:col>10</xdr:col>
      <xdr:colOff>4426324</xdr:colOff>
      <xdr:row>1</xdr:row>
      <xdr:rowOff>315843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238" t="17490" r="75810" b="72251"/>
        <a:stretch/>
      </xdr:blipFill>
      <xdr:spPr>
        <a:xfrm>
          <a:off x="15818621" y="99888"/>
          <a:ext cx="892282" cy="304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7"/>
  <sheetViews>
    <sheetView showGridLines="0" showRowColHeaders="0" tabSelected="1" zoomScale="115" zoomScaleNormal="115" workbookViewId="0">
      <pane ySplit="13" topLeftCell="A14" activePane="bottomLeft" state="frozen"/>
      <selection activeCell="A3" sqref="A3"/>
      <selection pane="bottomLeft" activeCell="B14" sqref="B14:K14"/>
    </sheetView>
  </sheetViews>
  <sheetFormatPr defaultColWidth="9.140625" defaultRowHeight="15" x14ac:dyDescent="0.25"/>
  <cols>
    <col min="1" max="1" width="1.5703125" style="1" customWidth="1"/>
    <col min="2" max="2" width="33" customWidth="1"/>
    <col min="3" max="3" width="37.7109375" customWidth="1"/>
    <col min="4" max="7" width="12.140625" customWidth="1"/>
    <col min="8" max="9" width="14.5703125" customWidth="1"/>
    <col min="10" max="10" width="17.28515625" customWidth="1"/>
    <col min="11" max="11" width="66.7109375" customWidth="1"/>
    <col min="12" max="12" width="1" customWidth="1"/>
    <col min="18" max="18" width="12" bestFit="1" customWidth="1"/>
  </cols>
  <sheetData>
    <row r="1" spans="1:12" ht="6.75" customHeight="1" thickBot="1" x14ac:dyDescent="0.3"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ht="25.5" customHeight="1" thickBot="1" x14ac:dyDescent="0.3">
      <c r="B2" s="2"/>
      <c r="C2" s="3" t="s">
        <v>0</v>
      </c>
      <c r="D2" s="59" t="s">
        <v>1</v>
      </c>
      <c r="E2" s="60"/>
      <c r="F2" s="60"/>
      <c r="G2" s="60"/>
      <c r="H2" s="60"/>
      <c r="I2" s="60"/>
      <c r="J2" s="60"/>
      <c r="K2" s="61"/>
      <c r="L2" s="4"/>
    </row>
    <row r="3" spans="1:12" x14ac:dyDescent="0.25">
      <c r="B3" s="5"/>
      <c r="C3" s="6" t="s">
        <v>2</v>
      </c>
      <c r="D3" s="7"/>
      <c r="E3" s="8"/>
      <c r="F3" s="8"/>
      <c r="G3" s="8"/>
      <c r="H3" s="8"/>
      <c r="I3" s="8"/>
      <c r="J3" s="8"/>
      <c r="K3" s="9"/>
      <c r="L3" s="10" t="s">
        <v>3</v>
      </c>
    </row>
    <row r="4" spans="1:12" ht="15.75" x14ac:dyDescent="0.25">
      <c r="B4" s="11"/>
      <c r="C4" s="12">
        <f>C8/C6</f>
        <v>0.50098905105139147</v>
      </c>
      <c r="D4" s="13"/>
      <c r="E4" s="14"/>
      <c r="F4" s="62" t="s">
        <v>4</v>
      </c>
      <c r="G4" s="62"/>
      <c r="H4" s="15">
        <f t="shared" ref="H4:H9" si="0">I4/$I$10</f>
        <v>0.25641025641025639</v>
      </c>
      <c r="I4" s="16">
        <f>COUNTIF(J16:J1048576,"Concluída")</f>
        <v>30</v>
      </c>
      <c r="J4" s="14"/>
      <c r="K4" s="17"/>
      <c r="L4" s="10" t="s">
        <v>5</v>
      </c>
    </row>
    <row r="5" spans="1:12" ht="15.75" x14ac:dyDescent="0.25">
      <c r="B5" s="11"/>
      <c r="C5" s="18" t="s">
        <v>6</v>
      </c>
      <c r="D5" s="13"/>
      <c r="E5" s="14"/>
      <c r="F5" s="62" t="s">
        <v>7</v>
      </c>
      <c r="G5" s="62"/>
      <c r="H5" s="19">
        <f t="shared" si="0"/>
        <v>0</v>
      </c>
      <c r="I5" s="16">
        <f>COUNTIF(J16:J1048576,"Atrasada")</f>
        <v>0</v>
      </c>
      <c r="J5" s="14"/>
      <c r="K5" s="17"/>
      <c r="L5" s="10" t="s">
        <v>8</v>
      </c>
    </row>
    <row r="6" spans="1:12" ht="15" customHeight="1" x14ac:dyDescent="0.25">
      <c r="B6" s="11"/>
      <c r="C6" s="20">
        <v>1</v>
      </c>
      <c r="D6" s="13"/>
      <c r="E6" s="14"/>
      <c r="F6" s="63" t="s">
        <v>9</v>
      </c>
      <c r="G6" s="63"/>
      <c r="H6" s="21">
        <f t="shared" si="0"/>
        <v>1.7094017094017096E-2</v>
      </c>
      <c r="I6" s="16">
        <f>COUNTIF(J16:J1048576,"Reprogramada")</f>
        <v>2</v>
      </c>
      <c r="J6" s="14"/>
      <c r="K6" s="17"/>
      <c r="L6" s="22" t="s">
        <v>10</v>
      </c>
    </row>
    <row r="7" spans="1:12" ht="15" customHeight="1" x14ac:dyDescent="0.25">
      <c r="B7" s="11"/>
      <c r="C7" s="18" t="s">
        <v>11</v>
      </c>
      <c r="D7" s="13"/>
      <c r="E7" s="14"/>
      <c r="F7" s="62" t="s">
        <v>10</v>
      </c>
      <c r="G7" s="62"/>
      <c r="H7" s="23">
        <f t="shared" si="0"/>
        <v>0</v>
      </c>
      <c r="I7" s="16">
        <f>COUNTIF(J16:J1048576,"Em Andamento")</f>
        <v>0</v>
      </c>
      <c r="J7" s="14"/>
      <c r="K7" s="17"/>
      <c r="L7" s="10" t="s">
        <v>12</v>
      </c>
    </row>
    <row r="8" spans="1:12" ht="15" customHeight="1" x14ac:dyDescent="0.25">
      <c r="B8" s="11"/>
      <c r="C8" s="24">
        <f>AVERAGE(H16:H18,H20,H23:H24,H26:H123,H125:H126,H129,H131:H134,H136:H137,H140:H141,H143:H144)</f>
        <v>0.50098905105139147</v>
      </c>
      <c r="D8" s="13"/>
      <c r="E8" s="14"/>
      <c r="F8" s="25"/>
      <c r="G8" s="25" t="s">
        <v>12</v>
      </c>
      <c r="H8" s="26">
        <f t="shared" si="0"/>
        <v>0</v>
      </c>
      <c r="I8" s="16">
        <f>COUNTIF(J16:J1048576,"Em Risco")</f>
        <v>0</v>
      </c>
      <c r="J8" s="14"/>
      <c r="K8" s="17"/>
      <c r="L8" s="10" t="s">
        <v>13</v>
      </c>
    </row>
    <row r="9" spans="1:12" ht="15" customHeight="1" x14ac:dyDescent="0.25">
      <c r="B9" s="11"/>
      <c r="C9" s="18"/>
      <c r="D9" s="13"/>
      <c r="E9" s="14"/>
      <c r="F9" s="25"/>
      <c r="G9" s="25" t="s">
        <v>14</v>
      </c>
      <c r="H9" s="27">
        <f t="shared" si="0"/>
        <v>0.72649572649572647</v>
      </c>
      <c r="I9" s="16">
        <f>COUNTIF(J16:J1048576,"Anulada")</f>
        <v>85</v>
      </c>
      <c r="J9" s="14"/>
      <c r="K9" s="17"/>
    </row>
    <row r="10" spans="1:12" x14ac:dyDescent="0.25">
      <c r="B10" s="11"/>
      <c r="C10" s="18"/>
      <c r="D10" s="13"/>
      <c r="E10" s="14"/>
      <c r="F10" s="64" t="s">
        <v>15</v>
      </c>
      <c r="G10" s="64"/>
      <c r="H10" s="28"/>
      <c r="I10" s="29">
        <f>SUM(I4:I9)</f>
        <v>117</v>
      </c>
      <c r="J10" s="14"/>
      <c r="K10" s="17"/>
    </row>
    <row r="11" spans="1:12" ht="15.75" thickBot="1" x14ac:dyDescent="0.3">
      <c r="B11" s="30"/>
      <c r="C11" s="31"/>
      <c r="D11" s="32"/>
      <c r="E11" s="33"/>
      <c r="F11" s="33"/>
      <c r="G11" s="33"/>
      <c r="H11" s="33"/>
      <c r="I11" s="33"/>
      <c r="J11" s="33"/>
      <c r="K11" s="34"/>
    </row>
    <row r="12" spans="1:12" ht="3.75" customHeight="1" thickBot="1" x14ac:dyDescent="0.3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2" ht="45" x14ac:dyDescent="0.25">
      <c r="A13" s="1">
        <v>15</v>
      </c>
      <c r="B13" s="35" t="s">
        <v>16</v>
      </c>
      <c r="C13" s="36" t="s">
        <v>17</v>
      </c>
      <c r="D13" s="36" t="s">
        <v>18</v>
      </c>
      <c r="E13" s="36" t="s">
        <v>19</v>
      </c>
      <c r="F13" s="36" t="s">
        <v>20</v>
      </c>
      <c r="G13" s="36" t="s">
        <v>21</v>
      </c>
      <c r="H13" s="36" t="s">
        <v>22</v>
      </c>
      <c r="I13" s="36" t="s">
        <v>23</v>
      </c>
      <c r="J13" s="36" t="s">
        <v>24</v>
      </c>
      <c r="K13" s="37" t="s">
        <v>25</v>
      </c>
    </row>
    <row r="14" spans="1:12" ht="21" customHeight="1" x14ac:dyDescent="0.25">
      <c r="B14" s="65" t="s">
        <v>26</v>
      </c>
      <c r="C14" s="66"/>
      <c r="D14" s="66"/>
      <c r="E14" s="66"/>
      <c r="F14" s="66"/>
      <c r="G14" s="66"/>
      <c r="H14" s="66"/>
      <c r="I14" s="66"/>
      <c r="J14" s="66"/>
      <c r="K14" s="67"/>
    </row>
    <row r="15" spans="1:12" s="38" customFormat="1" x14ac:dyDescent="0.25">
      <c r="A15" s="1"/>
      <c r="B15" s="68" t="s">
        <v>27</v>
      </c>
      <c r="C15" s="69"/>
      <c r="D15" s="69"/>
      <c r="E15" s="69"/>
      <c r="F15" s="69"/>
      <c r="G15" s="69"/>
      <c r="H15" s="69"/>
      <c r="I15" s="69"/>
      <c r="J15" s="69"/>
      <c r="K15" s="70"/>
    </row>
    <row r="16" spans="1:12" s="38" customFormat="1" ht="25.5" x14ac:dyDescent="0.25">
      <c r="A16" s="1"/>
      <c r="B16" s="49" t="s">
        <v>28</v>
      </c>
      <c r="C16" s="44" t="s">
        <v>172</v>
      </c>
      <c r="D16" s="46">
        <v>43831</v>
      </c>
      <c r="E16" s="46">
        <v>43951</v>
      </c>
      <c r="F16" s="45"/>
      <c r="G16" s="46"/>
      <c r="H16" s="47">
        <v>0.33</v>
      </c>
      <c r="I16" s="47">
        <v>0.33</v>
      </c>
      <c r="J16" s="41" t="s">
        <v>13</v>
      </c>
      <c r="K16" s="53" t="s">
        <v>175</v>
      </c>
    </row>
    <row r="17" spans="1:14" s="38" customFormat="1" ht="51" x14ac:dyDescent="0.25">
      <c r="A17" s="1"/>
      <c r="B17" s="39" t="s">
        <v>29</v>
      </c>
      <c r="C17" s="40" t="s">
        <v>173</v>
      </c>
      <c r="D17" s="46">
        <v>43831</v>
      </c>
      <c r="E17" s="42">
        <v>43921</v>
      </c>
      <c r="F17" s="42"/>
      <c r="G17" s="42">
        <v>44124</v>
      </c>
      <c r="H17" s="43">
        <v>1</v>
      </c>
      <c r="I17" s="43">
        <v>1</v>
      </c>
      <c r="J17" s="41" t="s">
        <v>3</v>
      </c>
      <c r="K17" s="54" t="s">
        <v>176</v>
      </c>
    </row>
    <row r="18" spans="1:14" s="38" customFormat="1" ht="38.25" x14ac:dyDescent="0.25">
      <c r="A18" s="1"/>
      <c r="B18" s="39" t="s">
        <v>102</v>
      </c>
      <c r="C18" s="40" t="s">
        <v>158</v>
      </c>
      <c r="D18" s="46">
        <v>43831</v>
      </c>
      <c r="E18" s="42">
        <v>44012</v>
      </c>
      <c r="F18" s="42"/>
      <c r="G18" s="42">
        <v>43894</v>
      </c>
      <c r="H18" s="43">
        <v>1</v>
      </c>
      <c r="I18" s="43">
        <v>1</v>
      </c>
      <c r="J18" s="41" t="s">
        <v>3</v>
      </c>
      <c r="K18" s="54" t="s">
        <v>177</v>
      </c>
    </row>
    <row r="19" spans="1:14" s="38" customFormat="1" x14ac:dyDescent="0.25">
      <c r="A19" s="1"/>
      <c r="B19" s="55" t="s">
        <v>30</v>
      </c>
      <c r="C19" s="56"/>
      <c r="D19" s="56"/>
      <c r="E19" s="56"/>
      <c r="F19" s="56"/>
      <c r="G19" s="56"/>
      <c r="H19" s="56"/>
      <c r="I19" s="56"/>
      <c r="J19" s="56"/>
      <c r="K19" s="57"/>
    </row>
    <row r="20" spans="1:14" s="38" customFormat="1" ht="63.75" x14ac:dyDescent="0.25">
      <c r="A20" s="1"/>
      <c r="B20" s="39" t="s">
        <v>31</v>
      </c>
      <c r="C20" s="40" t="s">
        <v>159</v>
      </c>
      <c r="D20" s="42">
        <v>43831</v>
      </c>
      <c r="E20" s="42">
        <v>43921</v>
      </c>
      <c r="F20" s="42"/>
      <c r="G20" s="42">
        <v>44124</v>
      </c>
      <c r="H20" s="43">
        <v>1</v>
      </c>
      <c r="I20" s="43">
        <v>1</v>
      </c>
      <c r="J20" s="41" t="s">
        <v>3</v>
      </c>
      <c r="K20" s="54" t="s">
        <v>178</v>
      </c>
    </row>
    <row r="21" spans="1:14" s="38" customFormat="1" x14ac:dyDescent="0.25">
      <c r="A21" s="1"/>
      <c r="B21" s="74" t="s">
        <v>32</v>
      </c>
      <c r="C21" s="75"/>
      <c r="D21" s="75"/>
      <c r="E21" s="75"/>
      <c r="F21" s="75"/>
      <c r="G21" s="75"/>
      <c r="H21" s="75"/>
      <c r="I21" s="75"/>
      <c r="J21" s="75"/>
      <c r="K21" s="76"/>
    </row>
    <row r="22" spans="1:14" s="38" customFormat="1" x14ac:dyDescent="0.25">
      <c r="A22" s="1"/>
      <c r="B22" s="55" t="s">
        <v>34</v>
      </c>
      <c r="C22" s="56"/>
      <c r="D22" s="56"/>
      <c r="E22" s="56"/>
      <c r="F22" s="56"/>
      <c r="G22" s="56"/>
      <c r="H22" s="56"/>
      <c r="I22" s="56"/>
      <c r="J22" s="56"/>
      <c r="K22" s="57"/>
    </row>
    <row r="23" spans="1:14" s="38" customFormat="1" ht="140.25" x14ac:dyDescent="0.25">
      <c r="A23" s="1"/>
      <c r="B23" s="71" t="s">
        <v>171</v>
      </c>
      <c r="C23" s="44" t="s">
        <v>169</v>
      </c>
      <c r="D23" s="46">
        <v>43831</v>
      </c>
      <c r="E23" s="46">
        <v>43921</v>
      </c>
      <c r="F23" s="41"/>
      <c r="G23" s="42">
        <v>44165</v>
      </c>
      <c r="H23" s="43">
        <v>1</v>
      </c>
      <c r="I23" s="43">
        <v>1</v>
      </c>
      <c r="J23" s="41" t="s">
        <v>3</v>
      </c>
      <c r="K23" s="53" t="s">
        <v>195</v>
      </c>
    </row>
    <row r="24" spans="1:14" s="38" customFormat="1" ht="140.25" x14ac:dyDescent="0.25">
      <c r="A24" s="1"/>
      <c r="B24" s="72"/>
      <c r="C24" s="44" t="s">
        <v>170</v>
      </c>
      <c r="D24" s="46">
        <v>43831</v>
      </c>
      <c r="E24" s="46">
        <v>43921</v>
      </c>
      <c r="F24" s="41"/>
      <c r="G24" s="42">
        <v>43966</v>
      </c>
      <c r="H24" s="43">
        <v>1</v>
      </c>
      <c r="I24" s="43">
        <v>1</v>
      </c>
      <c r="J24" s="41" t="s">
        <v>3</v>
      </c>
      <c r="K24" s="53" t="s">
        <v>194</v>
      </c>
    </row>
    <row r="25" spans="1:14" s="38" customFormat="1" x14ac:dyDescent="0.25">
      <c r="A25" s="1"/>
      <c r="B25" s="55" t="s">
        <v>35</v>
      </c>
      <c r="C25" s="56"/>
      <c r="D25" s="56"/>
      <c r="E25" s="56"/>
      <c r="F25" s="56"/>
      <c r="G25" s="56"/>
      <c r="H25" s="56"/>
      <c r="I25" s="56"/>
      <c r="J25" s="56"/>
      <c r="K25" s="57"/>
    </row>
    <row r="26" spans="1:14" s="38" customFormat="1" ht="63.75" x14ac:dyDescent="0.25">
      <c r="A26" s="1"/>
      <c r="B26" s="71" t="s">
        <v>36</v>
      </c>
      <c r="C26" s="44" t="s">
        <v>103</v>
      </c>
      <c r="D26" s="42">
        <v>43831</v>
      </c>
      <c r="E26" s="42">
        <v>43921</v>
      </c>
      <c r="F26" s="41"/>
      <c r="G26" s="42">
        <v>43905</v>
      </c>
      <c r="H26" s="43">
        <v>1</v>
      </c>
      <c r="I26" s="43">
        <v>1</v>
      </c>
      <c r="J26" s="41" t="s">
        <v>3</v>
      </c>
      <c r="K26" s="53" t="s">
        <v>179</v>
      </c>
    </row>
    <row r="27" spans="1:14" s="38" customFormat="1" ht="38.25" x14ac:dyDescent="0.25">
      <c r="A27" s="1"/>
      <c r="B27" s="73"/>
      <c r="C27" s="40" t="s">
        <v>104</v>
      </c>
      <c r="D27" s="42">
        <v>43831</v>
      </c>
      <c r="E27" s="42">
        <v>44196</v>
      </c>
      <c r="F27" s="41"/>
      <c r="G27" s="41"/>
      <c r="H27" s="43">
        <v>0.33</v>
      </c>
      <c r="I27" s="43">
        <v>0.33</v>
      </c>
      <c r="J27" s="41" t="s">
        <v>13</v>
      </c>
      <c r="K27" s="54" t="s">
        <v>180</v>
      </c>
    </row>
    <row r="28" spans="1:14" s="38" customFormat="1" x14ac:dyDescent="0.25">
      <c r="A28" s="1"/>
      <c r="B28" s="71" t="s">
        <v>131</v>
      </c>
      <c r="C28" s="40" t="s">
        <v>37</v>
      </c>
      <c r="D28" s="42">
        <v>43831</v>
      </c>
      <c r="E28" s="42">
        <v>43881</v>
      </c>
      <c r="F28" s="41"/>
      <c r="G28" s="42"/>
      <c r="H28" s="43">
        <v>1</v>
      </c>
      <c r="I28" s="43">
        <v>1</v>
      </c>
      <c r="J28" s="41" t="s">
        <v>3</v>
      </c>
      <c r="K28" s="54" t="s">
        <v>181</v>
      </c>
    </row>
    <row r="29" spans="1:14" s="38" customFormat="1" ht="25.5" x14ac:dyDescent="0.25">
      <c r="A29" s="1"/>
      <c r="B29" s="73"/>
      <c r="C29" s="40" t="s">
        <v>37</v>
      </c>
      <c r="D29" s="42">
        <v>43831</v>
      </c>
      <c r="E29" s="42">
        <v>43921</v>
      </c>
      <c r="F29" s="41"/>
      <c r="G29" s="42"/>
      <c r="H29" s="43">
        <v>0.33</v>
      </c>
      <c r="I29" s="43">
        <v>0.33</v>
      </c>
      <c r="J29" s="41" t="s">
        <v>13</v>
      </c>
      <c r="K29" s="54" t="s">
        <v>182</v>
      </c>
      <c r="N29"/>
    </row>
    <row r="30" spans="1:14" s="38" customFormat="1" ht="25.5" x14ac:dyDescent="0.25">
      <c r="A30" s="1"/>
      <c r="B30" s="73"/>
      <c r="C30" s="40" t="s">
        <v>37</v>
      </c>
      <c r="D30" s="42">
        <v>43831</v>
      </c>
      <c r="E30" s="42">
        <v>43950</v>
      </c>
      <c r="F30" s="41"/>
      <c r="G30" s="41"/>
      <c r="H30" s="43">
        <v>0.33</v>
      </c>
      <c r="I30" s="43">
        <v>0.33</v>
      </c>
      <c r="J30" s="41" t="s">
        <v>13</v>
      </c>
      <c r="K30" s="54" t="s">
        <v>182</v>
      </c>
    </row>
    <row r="31" spans="1:14" s="38" customFormat="1" ht="25.5" x14ac:dyDescent="0.25">
      <c r="A31" s="1"/>
      <c r="B31" s="73"/>
      <c r="C31" s="40" t="s">
        <v>37</v>
      </c>
      <c r="D31" s="42">
        <v>43831</v>
      </c>
      <c r="E31" s="42">
        <v>43977</v>
      </c>
      <c r="F31" s="41"/>
      <c r="G31" s="41"/>
      <c r="H31" s="43">
        <v>0.33</v>
      </c>
      <c r="I31" s="43">
        <v>0.33</v>
      </c>
      <c r="J31" s="41" t="s">
        <v>13</v>
      </c>
      <c r="K31" s="54" t="s">
        <v>182</v>
      </c>
    </row>
    <row r="32" spans="1:14" s="38" customFormat="1" ht="25.5" x14ac:dyDescent="0.25">
      <c r="A32" s="1"/>
      <c r="B32" s="73"/>
      <c r="C32" s="40" t="s">
        <v>37</v>
      </c>
      <c r="D32" s="42">
        <v>43831</v>
      </c>
      <c r="E32" s="42">
        <v>44012</v>
      </c>
      <c r="F32" s="41"/>
      <c r="G32" s="41"/>
      <c r="H32" s="43">
        <v>0.33</v>
      </c>
      <c r="I32" s="43">
        <v>0.33</v>
      </c>
      <c r="J32" s="41" t="s">
        <v>13</v>
      </c>
      <c r="K32" s="54" t="s">
        <v>182</v>
      </c>
    </row>
    <row r="33" spans="1:11" s="38" customFormat="1" ht="25.5" x14ac:dyDescent="0.25">
      <c r="A33" s="1"/>
      <c r="B33" s="73"/>
      <c r="C33" s="40" t="s">
        <v>37</v>
      </c>
      <c r="D33" s="42">
        <v>43831</v>
      </c>
      <c r="E33" s="42">
        <v>44040</v>
      </c>
      <c r="F33" s="41"/>
      <c r="G33" s="41"/>
      <c r="H33" s="43">
        <v>0.33</v>
      </c>
      <c r="I33" s="43">
        <v>0.33</v>
      </c>
      <c r="J33" s="41" t="s">
        <v>13</v>
      </c>
      <c r="K33" s="54" t="s">
        <v>182</v>
      </c>
    </row>
    <row r="34" spans="1:11" s="38" customFormat="1" ht="25.5" x14ac:dyDescent="0.25">
      <c r="A34" s="1"/>
      <c r="B34" s="73"/>
      <c r="C34" s="40" t="s">
        <v>38</v>
      </c>
      <c r="D34" s="42">
        <v>43831</v>
      </c>
      <c r="E34" s="42">
        <v>44068</v>
      </c>
      <c r="F34" s="41"/>
      <c r="G34" s="41"/>
      <c r="H34" s="43">
        <v>0.33</v>
      </c>
      <c r="I34" s="43">
        <v>0.33</v>
      </c>
      <c r="J34" s="41" t="s">
        <v>13</v>
      </c>
      <c r="K34" s="54" t="s">
        <v>182</v>
      </c>
    </row>
    <row r="35" spans="1:11" s="38" customFormat="1" ht="25.5" x14ac:dyDescent="0.25">
      <c r="A35" s="1"/>
      <c r="B35" s="73"/>
      <c r="C35" s="40" t="s">
        <v>37</v>
      </c>
      <c r="D35" s="42">
        <v>43831</v>
      </c>
      <c r="E35" s="42">
        <v>44103</v>
      </c>
      <c r="F35" s="41"/>
      <c r="G35" s="41"/>
      <c r="H35" s="43">
        <v>0.33</v>
      </c>
      <c r="I35" s="43">
        <v>0.33</v>
      </c>
      <c r="J35" s="41" t="s">
        <v>13</v>
      </c>
      <c r="K35" s="54" t="s">
        <v>182</v>
      </c>
    </row>
    <row r="36" spans="1:11" s="38" customFormat="1" ht="25.5" x14ac:dyDescent="0.25">
      <c r="A36" s="1"/>
      <c r="B36" s="73"/>
      <c r="C36" s="40" t="s">
        <v>37</v>
      </c>
      <c r="D36" s="42">
        <v>43831</v>
      </c>
      <c r="E36" s="42">
        <v>44131</v>
      </c>
      <c r="F36" s="41"/>
      <c r="G36" s="41"/>
      <c r="H36" s="43">
        <v>0.33</v>
      </c>
      <c r="I36" s="43">
        <v>0.33</v>
      </c>
      <c r="J36" s="41" t="s">
        <v>13</v>
      </c>
      <c r="K36" s="54" t="s">
        <v>182</v>
      </c>
    </row>
    <row r="37" spans="1:11" s="38" customFormat="1" ht="25.5" x14ac:dyDescent="0.25">
      <c r="A37" s="1"/>
      <c r="B37" s="73"/>
      <c r="C37" s="40" t="s">
        <v>39</v>
      </c>
      <c r="D37" s="42">
        <v>43831</v>
      </c>
      <c r="E37" s="42">
        <v>44161</v>
      </c>
      <c r="F37" s="41"/>
      <c r="G37" s="41"/>
      <c r="H37" s="43">
        <v>0.33</v>
      </c>
      <c r="I37" s="43">
        <v>0.33</v>
      </c>
      <c r="J37" s="41" t="s">
        <v>13</v>
      </c>
      <c r="K37" s="54" t="s">
        <v>182</v>
      </c>
    </row>
    <row r="38" spans="1:11" s="38" customFormat="1" ht="25.5" x14ac:dyDescent="0.25">
      <c r="A38" s="1"/>
      <c r="B38" s="72"/>
      <c r="C38" s="40" t="s">
        <v>39</v>
      </c>
      <c r="D38" s="42">
        <v>43831</v>
      </c>
      <c r="E38" s="42">
        <v>44175</v>
      </c>
      <c r="F38" s="41"/>
      <c r="G38" s="41"/>
      <c r="H38" s="43">
        <v>0.33</v>
      </c>
      <c r="I38" s="43">
        <v>0.33</v>
      </c>
      <c r="J38" s="41" t="s">
        <v>13</v>
      </c>
      <c r="K38" s="54" t="s">
        <v>182</v>
      </c>
    </row>
    <row r="39" spans="1:11" s="38" customFormat="1" ht="25.5" x14ac:dyDescent="0.25">
      <c r="A39" s="1"/>
      <c r="B39" s="71" t="s">
        <v>132</v>
      </c>
      <c r="C39" s="40" t="s">
        <v>152</v>
      </c>
      <c r="D39" s="42">
        <v>43831</v>
      </c>
      <c r="E39" s="42">
        <v>43923</v>
      </c>
      <c r="F39" s="41"/>
      <c r="G39" s="41"/>
      <c r="H39" s="43">
        <v>0.33</v>
      </c>
      <c r="I39" s="43">
        <v>0.33</v>
      </c>
      <c r="J39" s="41" t="s">
        <v>13</v>
      </c>
      <c r="K39" s="54" t="s">
        <v>182</v>
      </c>
    </row>
    <row r="40" spans="1:11" s="38" customFormat="1" ht="25.5" x14ac:dyDescent="0.25">
      <c r="A40" s="1"/>
      <c r="B40" s="73"/>
      <c r="C40" s="40" t="s">
        <v>105</v>
      </c>
      <c r="D40" s="42">
        <v>43831</v>
      </c>
      <c r="E40" s="42">
        <v>43934</v>
      </c>
      <c r="F40" s="41"/>
      <c r="G40" s="41"/>
      <c r="H40" s="43">
        <v>0.33</v>
      </c>
      <c r="I40" s="43">
        <v>0.33</v>
      </c>
      <c r="J40" s="41" t="s">
        <v>13</v>
      </c>
      <c r="K40" s="54" t="s">
        <v>182</v>
      </c>
    </row>
    <row r="41" spans="1:11" s="38" customFormat="1" ht="25.5" x14ac:dyDescent="0.25">
      <c r="A41" s="1"/>
      <c r="B41" s="73"/>
      <c r="C41" s="40" t="s">
        <v>106</v>
      </c>
      <c r="D41" s="42">
        <v>43831</v>
      </c>
      <c r="E41" s="42">
        <v>43937</v>
      </c>
      <c r="F41" s="41"/>
      <c r="G41" s="41"/>
      <c r="H41" s="43">
        <v>0.33</v>
      </c>
      <c r="I41" s="43">
        <v>0.33</v>
      </c>
      <c r="J41" s="41" t="s">
        <v>13</v>
      </c>
      <c r="K41" s="54" t="s">
        <v>182</v>
      </c>
    </row>
    <row r="42" spans="1:11" s="38" customFormat="1" ht="25.5" x14ac:dyDescent="0.25">
      <c r="A42" s="1"/>
      <c r="B42" s="73"/>
      <c r="C42" s="40" t="s">
        <v>107</v>
      </c>
      <c r="D42" s="42">
        <v>43831</v>
      </c>
      <c r="E42" s="42">
        <v>43944</v>
      </c>
      <c r="F42" s="41"/>
      <c r="G42" s="41"/>
      <c r="H42" s="43">
        <v>0.33</v>
      </c>
      <c r="I42" s="43">
        <v>0.33</v>
      </c>
      <c r="J42" s="41" t="s">
        <v>13</v>
      </c>
      <c r="K42" s="54" t="s">
        <v>182</v>
      </c>
    </row>
    <row r="43" spans="1:11" s="38" customFormat="1" ht="25.5" x14ac:dyDescent="0.25">
      <c r="A43" s="1"/>
      <c r="B43" s="73"/>
      <c r="C43" s="40" t="s">
        <v>107</v>
      </c>
      <c r="D43" s="42">
        <v>43831</v>
      </c>
      <c r="E43" s="42">
        <v>43948</v>
      </c>
      <c r="F43" s="41"/>
      <c r="G43" s="41"/>
      <c r="H43" s="43">
        <v>0.33</v>
      </c>
      <c r="I43" s="43">
        <v>0.33</v>
      </c>
      <c r="J43" s="41" t="s">
        <v>13</v>
      </c>
      <c r="K43" s="54" t="s">
        <v>182</v>
      </c>
    </row>
    <row r="44" spans="1:11" s="38" customFormat="1" ht="25.5" x14ac:dyDescent="0.25">
      <c r="A44" s="1"/>
      <c r="B44" s="73"/>
      <c r="C44" s="40" t="s">
        <v>108</v>
      </c>
      <c r="D44" s="42">
        <v>43831</v>
      </c>
      <c r="E44" s="42">
        <v>43951</v>
      </c>
      <c r="F44" s="41"/>
      <c r="G44" s="41"/>
      <c r="H44" s="43">
        <v>0.33</v>
      </c>
      <c r="I44" s="43">
        <v>0.33</v>
      </c>
      <c r="J44" s="41" t="s">
        <v>13</v>
      </c>
      <c r="K44" s="54" t="s">
        <v>182</v>
      </c>
    </row>
    <row r="45" spans="1:11" s="38" customFormat="1" ht="25.5" x14ac:dyDescent="0.25">
      <c r="A45" s="1"/>
      <c r="B45" s="73"/>
      <c r="C45" s="40" t="s">
        <v>109</v>
      </c>
      <c r="D45" s="42">
        <v>43831</v>
      </c>
      <c r="E45" s="42">
        <v>43955</v>
      </c>
      <c r="F45" s="41"/>
      <c r="G45" s="41"/>
      <c r="H45" s="43">
        <v>0.33</v>
      </c>
      <c r="I45" s="43">
        <v>0.33</v>
      </c>
      <c r="J45" s="41" t="s">
        <v>13</v>
      </c>
      <c r="K45" s="54" t="s">
        <v>182</v>
      </c>
    </row>
    <row r="46" spans="1:11" s="38" customFormat="1" ht="25.5" x14ac:dyDescent="0.25">
      <c r="A46" s="1"/>
      <c r="B46" s="73"/>
      <c r="C46" s="40" t="s">
        <v>110</v>
      </c>
      <c r="D46" s="42">
        <v>43831</v>
      </c>
      <c r="E46" s="42">
        <v>43958</v>
      </c>
      <c r="F46" s="41"/>
      <c r="G46" s="41"/>
      <c r="H46" s="43">
        <v>0.33</v>
      </c>
      <c r="I46" s="43">
        <v>0.33</v>
      </c>
      <c r="J46" s="41" t="s">
        <v>13</v>
      </c>
      <c r="K46" s="54" t="s">
        <v>182</v>
      </c>
    </row>
    <row r="47" spans="1:11" s="38" customFormat="1" ht="25.5" x14ac:dyDescent="0.25">
      <c r="A47" s="1"/>
      <c r="B47" s="73"/>
      <c r="C47" s="40" t="s">
        <v>111</v>
      </c>
      <c r="D47" s="42">
        <v>43831</v>
      </c>
      <c r="E47" s="42">
        <v>43962</v>
      </c>
      <c r="F47" s="41"/>
      <c r="G47" s="41"/>
      <c r="H47" s="43">
        <v>0.33</v>
      </c>
      <c r="I47" s="43">
        <v>0.33</v>
      </c>
      <c r="J47" s="41" t="s">
        <v>13</v>
      </c>
      <c r="K47" s="54" t="s">
        <v>182</v>
      </c>
    </row>
    <row r="48" spans="1:11" s="38" customFormat="1" ht="25.5" x14ac:dyDescent="0.25">
      <c r="A48" s="1"/>
      <c r="B48" s="73"/>
      <c r="C48" s="40" t="s">
        <v>112</v>
      </c>
      <c r="D48" s="42">
        <v>43831</v>
      </c>
      <c r="E48" s="42">
        <v>43965</v>
      </c>
      <c r="F48" s="41"/>
      <c r="G48" s="41"/>
      <c r="H48" s="43">
        <v>0.33</v>
      </c>
      <c r="I48" s="43">
        <v>0.33</v>
      </c>
      <c r="J48" s="41" t="s">
        <v>13</v>
      </c>
      <c r="K48" s="54" t="s">
        <v>182</v>
      </c>
    </row>
    <row r="49" spans="1:11" s="38" customFormat="1" ht="25.5" x14ac:dyDescent="0.25">
      <c r="A49" s="1"/>
      <c r="B49" s="73"/>
      <c r="C49" s="40" t="s">
        <v>112</v>
      </c>
      <c r="D49" s="42">
        <v>43831</v>
      </c>
      <c r="E49" s="42">
        <v>43969</v>
      </c>
      <c r="F49" s="41"/>
      <c r="G49" s="41"/>
      <c r="H49" s="43">
        <v>0.33</v>
      </c>
      <c r="I49" s="43">
        <v>0.33</v>
      </c>
      <c r="J49" s="41" t="s">
        <v>13</v>
      </c>
      <c r="K49" s="54" t="s">
        <v>182</v>
      </c>
    </row>
    <row r="50" spans="1:11" s="38" customFormat="1" ht="25.5" x14ac:dyDescent="0.25">
      <c r="A50" s="1"/>
      <c r="B50" s="73"/>
      <c r="C50" s="40" t="s">
        <v>113</v>
      </c>
      <c r="D50" s="42">
        <v>43831</v>
      </c>
      <c r="E50" s="42">
        <v>43972</v>
      </c>
      <c r="F50" s="41"/>
      <c r="G50" s="41"/>
      <c r="H50" s="43">
        <v>0.33</v>
      </c>
      <c r="I50" s="43">
        <v>0.33</v>
      </c>
      <c r="J50" s="41" t="s">
        <v>13</v>
      </c>
      <c r="K50" s="54" t="s">
        <v>182</v>
      </c>
    </row>
    <row r="51" spans="1:11" s="38" customFormat="1" ht="25.5" x14ac:dyDescent="0.25">
      <c r="A51" s="1"/>
      <c r="B51" s="73"/>
      <c r="C51" s="40" t="s">
        <v>114</v>
      </c>
      <c r="D51" s="42">
        <v>43831</v>
      </c>
      <c r="E51" s="42">
        <v>43976</v>
      </c>
      <c r="F51" s="41"/>
      <c r="G51" s="41"/>
      <c r="H51" s="43">
        <v>0.33</v>
      </c>
      <c r="I51" s="43">
        <v>0.33</v>
      </c>
      <c r="J51" s="41" t="s">
        <v>13</v>
      </c>
      <c r="K51" s="54" t="s">
        <v>182</v>
      </c>
    </row>
    <row r="52" spans="1:11" s="38" customFormat="1" ht="25.5" x14ac:dyDescent="0.25">
      <c r="A52" s="1"/>
      <c r="B52" s="73"/>
      <c r="C52" s="40" t="s">
        <v>153</v>
      </c>
      <c r="D52" s="42">
        <v>43831</v>
      </c>
      <c r="E52" s="42">
        <v>43978</v>
      </c>
      <c r="F52" s="41"/>
      <c r="G52" s="41"/>
      <c r="H52" s="43">
        <v>0.33</v>
      </c>
      <c r="I52" s="43">
        <v>0.33</v>
      </c>
      <c r="J52" s="41" t="s">
        <v>13</v>
      </c>
      <c r="K52" s="54" t="s">
        <v>182</v>
      </c>
    </row>
    <row r="53" spans="1:11" s="38" customFormat="1" ht="25.5" x14ac:dyDescent="0.25">
      <c r="A53" s="1"/>
      <c r="B53" s="73"/>
      <c r="C53" s="40" t="s">
        <v>115</v>
      </c>
      <c r="D53" s="42">
        <v>43831</v>
      </c>
      <c r="E53" s="42">
        <v>43979</v>
      </c>
      <c r="F53" s="41"/>
      <c r="G53" s="41"/>
      <c r="H53" s="43">
        <v>0.33</v>
      </c>
      <c r="I53" s="43">
        <v>0.33</v>
      </c>
      <c r="J53" s="41" t="s">
        <v>13</v>
      </c>
      <c r="K53" s="54" t="s">
        <v>182</v>
      </c>
    </row>
    <row r="54" spans="1:11" s="38" customFormat="1" ht="25.5" x14ac:dyDescent="0.25">
      <c r="A54" s="1"/>
      <c r="B54" s="73"/>
      <c r="C54" s="40" t="s">
        <v>115</v>
      </c>
      <c r="D54" s="42">
        <v>43831</v>
      </c>
      <c r="E54" s="42">
        <v>43983</v>
      </c>
      <c r="F54" s="41"/>
      <c r="G54" s="41"/>
      <c r="H54" s="43">
        <v>0.33</v>
      </c>
      <c r="I54" s="43">
        <v>0.33</v>
      </c>
      <c r="J54" s="41" t="s">
        <v>13</v>
      </c>
      <c r="K54" s="54" t="s">
        <v>182</v>
      </c>
    </row>
    <row r="55" spans="1:11" s="38" customFormat="1" ht="25.5" x14ac:dyDescent="0.25">
      <c r="A55" s="1"/>
      <c r="B55" s="73"/>
      <c r="C55" s="40" t="s">
        <v>116</v>
      </c>
      <c r="D55" s="42">
        <v>43831</v>
      </c>
      <c r="E55" s="42">
        <v>43986</v>
      </c>
      <c r="F55" s="41"/>
      <c r="G55" s="41"/>
      <c r="H55" s="43">
        <v>0.33</v>
      </c>
      <c r="I55" s="43">
        <v>0.33</v>
      </c>
      <c r="J55" s="41" t="s">
        <v>13</v>
      </c>
      <c r="K55" s="54" t="s">
        <v>182</v>
      </c>
    </row>
    <row r="56" spans="1:11" s="38" customFormat="1" ht="25.5" x14ac:dyDescent="0.25">
      <c r="A56" s="1"/>
      <c r="B56" s="73"/>
      <c r="C56" s="40" t="s">
        <v>117</v>
      </c>
      <c r="D56" s="42">
        <v>43831</v>
      </c>
      <c r="E56" s="42">
        <v>43990</v>
      </c>
      <c r="F56" s="41"/>
      <c r="G56" s="41"/>
      <c r="H56" s="43">
        <v>0.33</v>
      </c>
      <c r="I56" s="43">
        <v>0.33</v>
      </c>
      <c r="J56" s="41" t="s">
        <v>13</v>
      </c>
      <c r="K56" s="54" t="s">
        <v>182</v>
      </c>
    </row>
    <row r="57" spans="1:11" s="38" customFormat="1" ht="25.5" x14ac:dyDescent="0.25">
      <c r="A57" s="1"/>
      <c r="B57" s="73"/>
      <c r="C57" s="40" t="s">
        <v>118</v>
      </c>
      <c r="D57" s="42">
        <v>43831</v>
      </c>
      <c r="E57" s="42">
        <v>43997</v>
      </c>
      <c r="F57" s="41"/>
      <c r="G57" s="41"/>
      <c r="H57" s="43">
        <v>0.33</v>
      </c>
      <c r="I57" s="43">
        <v>0.33</v>
      </c>
      <c r="J57" s="41" t="s">
        <v>13</v>
      </c>
      <c r="K57" s="54" t="s">
        <v>182</v>
      </c>
    </row>
    <row r="58" spans="1:11" s="38" customFormat="1" ht="25.5" x14ac:dyDescent="0.25">
      <c r="A58" s="1"/>
      <c r="B58" s="73"/>
      <c r="C58" s="40" t="s">
        <v>118</v>
      </c>
      <c r="D58" s="42">
        <v>43831</v>
      </c>
      <c r="E58" s="42">
        <v>44000</v>
      </c>
      <c r="F58" s="41"/>
      <c r="G58" s="41"/>
      <c r="H58" s="43">
        <v>0.33</v>
      </c>
      <c r="I58" s="43">
        <v>0.33</v>
      </c>
      <c r="J58" s="41" t="s">
        <v>13</v>
      </c>
      <c r="K58" s="54" t="s">
        <v>182</v>
      </c>
    </row>
    <row r="59" spans="1:11" s="38" customFormat="1" ht="25.5" x14ac:dyDescent="0.25">
      <c r="A59" s="1"/>
      <c r="B59" s="73"/>
      <c r="C59" s="40" t="s">
        <v>119</v>
      </c>
      <c r="D59" s="42">
        <v>43831</v>
      </c>
      <c r="E59" s="42">
        <v>44004</v>
      </c>
      <c r="F59" s="41"/>
      <c r="G59" s="41"/>
      <c r="H59" s="43">
        <v>0.33</v>
      </c>
      <c r="I59" s="43">
        <v>0.33</v>
      </c>
      <c r="J59" s="41" t="s">
        <v>13</v>
      </c>
      <c r="K59" s="54" t="s">
        <v>182</v>
      </c>
    </row>
    <row r="60" spans="1:11" s="38" customFormat="1" ht="25.5" x14ac:dyDescent="0.25">
      <c r="A60" s="1"/>
      <c r="B60" s="73"/>
      <c r="C60" s="40" t="s">
        <v>119</v>
      </c>
      <c r="D60" s="42">
        <v>43831</v>
      </c>
      <c r="E60" s="42">
        <v>44007</v>
      </c>
      <c r="F60" s="41"/>
      <c r="G60" s="41"/>
      <c r="H60" s="43">
        <v>0.33</v>
      </c>
      <c r="I60" s="43">
        <v>0.33</v>
      </c>
      <c r="J60" s="41" t="s">
        <v>13</v>
      </c>
      <c r="K60" s="54" t="s">
        <v>182</v>
      </c>
    </row>
    <row r="61" spans="1:11" s="38" customFormat="1" ht="25.5" x14ac:dyDescent="0.25">
      <c r="A61" s="1"/>
      <c r="B61" s="73"/>
      <c r="C61" s="40" t="s">
        <v>120</v>
      </c>
      <c r="D61" s="42">
        <v>43831</v>
      </c>
      <c r="E61" s="42">
        <v>44011</v>
      </c>
      <c r="F61" s="41"/>
      <c r="G61" s="41"/>
      <c r="H61" s="43">
        <v>0.33</v>
      </c>
      <c r="I61" s="43">
        <v>0.33</v>
      </c>
      <c r="J61" s="41" t="s">
        <v>13</v>
      </c>
      <c r="K61" s="54" t="s">
        <v>182</v>
      </c>
    </row>
    <row r="62" spans="1:11" s="38" customFormat="1" ht="25.5" x14ac:dyDescent="0.25">
      <c r="A62" s="1"/>
      <c r="B62" s="73"/>
      <c r="C62" s="40" t="s">
        <v>120</v>
      </c>
      <c r="D62" s="42">
        <v>43831</v>
      </c>
      <c r="E62" s="42">
        <v>44014</v>
      </c>
      <c r="F62" s="41"/>
      <c r="G62" s="41"/>
      <c r="H62" s="43">
        <v>0.33</v>
      </c>
      <c r="I62" s="43">
        <v>0.33</v>
      </c>
      <c r="J62" s="41" t="s">
        <v>13</v>
      </c>
      <c r="K62" s="54" t="s">
        <v>182</v>
      </c>
    </row>
    <row r="63" spans="1:11" s="38" customFormat="1" ht="25.5" x14ac:dyDescent="0.25">
      <c r="A63" s="1"/>
      <c r="B63" s="73"/>
      <c r="C63" s="40" t="s">
        <v>154</v>
      </c>
      <c r="D63" s="42">
        <v>43831</v>
      </c>
      <c r="E63" s="42">
        <v>44063</v>
      </c>
      <c r="F63" s="41"/>
      <c r="G63" s="41"/>
      <c r="H63" s="43">
        <v>0.33</v>
      </c>
      <c r="I63" s="43">
        <v>0.33</v>
      </c>
      <c r="J63" s="41" t="s">
        <v>13</v>
      </c>
      <c r="K63" s="54" t="s">
        <v>182</v>
      </c>
    </row>
    <row r="64" spans="1:11" s="38" customFormat="1" ht="25.5" x14ac:dyDescent="0.25">
      <c r="A64" s="1"/>
      <c r="B64" s="73"/>
      <c r="C64" s="40" t="s">
        <v>105</v>
      </c>
      <c r="D64" s="42">
        <v>43831</v>
      </c>
      <c r="E64" s="42">
        <v>44070</v>
      </c>
      <c r="F64" s="41"/>
      <c r="G64" s="41"/>
      <c r="H64" s="43">
        <v>0.33</v>
      </c>
      <c r="I64" s="43">
        <v>0.33</v>
      </c>
      <c r="J64" s="41" t="s">
        <v>13</v>
      </c>
      <c r="K64" s="54" t="s">
        <v>182</v>
      </c>
    </row>
    <row r="65" spans="1:11" s="38" customFormat="1" ht="25.5" x14ac:dyDescent="0.25">
      <c r="A65" s="1"/>
      <c r="B65" s="73"/>
      <c r="C65" s="40" t="s">
        <v>105</v>
      </c>
      <c r="D65" s="42">
        <v>43831</v>
      </c>
      <c r="E65" s="42">
        <v>44074</v>
      </c>
      <c r="F65" s="41"/>
      <c r="G65" s="41"/>
      <c r="H65" s="43">
        <v>0.33</v>
      </c>
      <c r="I65" s="43">
        <v>0.33</v>
      </c>
      <c r="J65" s="41" t="s">
        <v>13</v>
      </c>
      <c r="K65" s="54" t="s">
        <v>182</v>
      </c>
    </row>
    <row r="66" spans="1:11" s="38" customFormat="1" ht="25.5" x14ac:dyDescent="0.25">
      <c r="A66" s="1"/>
      <c r="B66" s="73"/>
      <c r="C66" s="40" t="s">
        <v>121</v>
      </c>
      <c r="D66" s="42">
        <v>43831</v>
      </c>
      <c r="E66" s="42">
        <v>44077</v>
      </c>
      <c r="F66" s="41"/>
      <c r="G66" s="41"/>
      <c r="H66" s="43">
        <v>0.33</v>
      </c>
      <c r="I66" s="43">
        <v>0.33</v>
      </c>
      <c r="J66" s="41" t="s">
        <v>13</v>
      </c>
      <c r="K66" s="54" t="s">
        <v>182</v>
      </c>
    </row>
    <row r="67" spans="1:11" s="38" customFormat="1" ht="25.5" x14ac:dyDescent="0.25">
      <c r="A67" s="1"/>
      <c r="B67" s="73"/>
      <c r="C67" s="40" t="s">
        <v>122</v>
      </c>
      <c r="D67" s="42">
        <v>43831</v>
      </c>
      <c r="E67" s="42">
        <v>44084</v>
      </c>
      <c r="F67" s="41"/>
      <c r="G67" s="41"/>
      <c r="H67" s="43">
        <v>0.33</v>
      </c>
      <c r="I67" s="43">
        <v>0.33</v>
      </c>
      <c r="J67" s="41" t="s">
        <v>13</v>
      </c>
      <c r="K67" s="54" t="s">
        <v>182</v>
      </c>
    </row>
    <row r="68" spans="1:11" s="38" customFormat="1" ht="25.5" x14ac:dyDescent="0.25">
      <c r="A68" s="1"/>
      <c r="B68" s="73"/>
      <c r="C68" s="40" t="s">
        <v>121</v>
      </c>
      <c r="D68" s="42">
        <v>43831</v>
      </c>
      <c r="E68" s="42">
        <v>44088</v>
      </c>
      <c r="F68" s="41"/>
      <c r="G68" s="41"/>
      <c r="H68" s="43">
        <v>0.33</v>
      </c>
      <c r="I68" s="43">
        <v>0.33</v>
      </c>
      <c r="J68" s="41" t="s">
        <v>13</v>
      </c>
      <c r="K68" s="54" t="s">
        <v>182</v>
      </c>
    </row>
    <row r="69" spans="1:11" s="38" customFormat="1" ht="25.5" x14ac:dyDescent="0.25">
      <c r="A69" s="1"/>
      <c r="B69" s="73"/>
      <c r="C69" s="40" t="s">
        <v>123</v>
      </c>
      <c r="D69" s="42">
        <v>43831</v>
      </c>
      <c r="E69" s="42">
        <v>44091</v>
      </c>
      <c r="F69" s="41"/>
      <c r="G69" s="41"/>
      <c r="H69" s="43">
        <v>0.33</v>
      </c>
      <c r="I69" s="43">
        <v>0.33</v>
      </c>
      <c r="J69" s="41" t="s">
        <v>13</v>
      </c>
      <c r="K69" s="54" t="s">
        <v>182</v>
      </c>
    </row>
    <row r="70" spans="1:11" s="38" customFormat="1" ht="25.5" x14ac:dyDescent="0.25">
      <c r="A70" s="1"/>
      <c r="B70" s="73"/>
      <c r="C70" s="40" t="s">
        <v>122</v>
      </c>
      <c r="D70" s="42">
        <v>43831</v>
      </c>
      <c r="E70" s="42">
        <v>44095</v>
      </c>
      <c r="F70" s="41"/>
      <c r="G70" s="41"/>
      <c r="H70" s="43">
        <v>0.33</v>
      </c>
      <c r="I70" s="43">
        <v>0.33</v>
      </c>
      <c r="J70" s="41" t="s">
        <v>13</v>
      </c>
      <c r="K70" s="54" t="s">
        <v>182</v>
      </c>
    </row>
    <row r="71" spans="1:11" s="38" customFormat="1" ht="25.5" x14ac:dyDescent="0.25">
      <c r="A71" s="1"/>
      <c r="B71" s="73"/>
      <c r="C71" s="40" t="s">
        <v>124</v>
      </c>
      <c r="D71" s="42">
        <v>43831</v>
      </c>
      <c r="E71" s="42">
        <v>44098</v>
      </c>
      <c r="F71" s="41"/>
      <c r="G71" s="41"/>
      <c r="H71" s="43">
        <v>0.33</v>
      </c>
      <c r="I71" s="43">
        <v>0.33</v>
      </c>
      <c r="J71" s="41" t="s">
        <v>13</v>
      </c>
      <c r="K71" s="54" t="s">
        <v>182</v>
      </c>
    </row>
    <row r="72" spans="1:11" s="38" customFormat="1" ht="25.5" x14ac:dyDescent="0.25">
      <c r="A72" s="1"/>
      <c r="B72" s="73"/>
      <c r="C72" s="40" t="s">
        <v>123</v>
      </c>
      <c r="D72" s="42">
        <v>43831</v>
      </c>
      <c r="E72" s="42">
        <v>44102</v>
      </c>
      <c r="F72" s="41"/>
      <c r="G72" s="41"/>
      <c r="H72" s="43">
        <v>0.33</v>
      </c>
      <c r="I72" s="43">
        <v>0.33</v>
      </c>
      <c r="J72" s="41" t="s">
        <v>13</v>
      </c>
      <c r="K72" s="54" t="s">
        <v>182</v>
      </c>
    </row>
    <row r="73" spans="1:11" s="38" customFormat="1" ht="25.5" x14ac:dyDescent="0.25">
      <c r="A73" s="1"/>
      <c r="B73" s="73"/>
      <c r="C73" s="40" t="s">
        <v>125</v>
      </c>
      <c r="D73" s="42">
        <v>43831</v>
      </c>
      <c r="E73" s="42">
        <v>44105</v>
      </c>
      <c r="F73" s="41"/>
      <c r="G73" s="41"/>
      <c r="H73" s="43">
        <v>0.33</v>
      </c>
      <c r="I73" s="43">
        <v>0.33</v>
      </c>
      <c r="J73" s="41" t="s">
        <v>13</v>
      </c>
      <c r="K73" s="54" t="s">
        <v>182</v>
      </c>
    </row>
    <row r="74" spans="1:11" s="38" customFormat="1" ht="25.5" x14ac:dyDescent="0.25">
      <c r="A74" s="1"/>
      <c r="B74" s="73"/>
      <c r="C74" s="40" t="s">
        <v>124</v>
      </c>
      <c r="D74" s="42">
        <v>43831</v>
      </c>
      <c r="E74" s="42">
        <v>44109</v>
      </c>
      <c r="F74" s="41"/>
      <c r="G74" s="41"/>
      <c r="H74" s="43">
        <v>0.33</v>
      </c>
      <c r="I74" s="43">
        <v>0.33</v>
      </c>
      <c r="J74" s="41" t="s">
        <v>13</v>
      </c>
      <c r="K74" s="54" t="s">
        <v>182</v>
      </c>
    </row>
    <row r="75" spans="1:11" s="38" customFormat="1" ht="25.5" x14ac:dyDescent="0.25">
      <c r="A75" s="1"/>
      <c r="B75" s="73"/>
      <c r="C75" s="40" t="s">
        <v>126</v>
      </c>
      <c r="D75" s="42">
        <v>43831</v>
      </c>
      <c r="E75" s="42">
        <v>44112</v>
      </c>
      <c r="F75" s="41"/>
      <c r="G75" s="41"/>
      <c r="H75" s="43">
        <v>0.33</v>
      </c>
      <c r="I75" s="43">
        <v>0.33</v>
      </c>
      <c r="J75" s="41" t="s">
        <v>13</v>
      </c>
      <c r="K75" s="54" t="s">
        <v>182</v>
      </c>
    </row>
    <row r="76" spans="1:11" s="38" customFormat="1" ht="25.5" x14ac:dyDescent="0.25">
      <c r="A76" s="1"/>
      <c r="B76" s="73"/>
      <c r="C76" s="40" t="s">
        <v>127</v>
      </c>
      <c r="D76" s="42">
        <v>43831</v>
      </c>
      <c r="E76" s="42">
        <v>44119</v>
      </c>
      <c r="F76" s="41"/>
      <c r="G76" s="41"/>
      <c r="H76" s="43">
        <v>0.33</v>
      </c>
      <c r="I76" s="43">
        <v>0.33</v>
      </c>
      <c r="J76" s="41" t="s">
        <v>13</v>
      </c>
      <c r="K76" s="54" t="s">
        <v>182</v>
      </c>
    </row>
    <row r="77" spans="1:11" s="38" customFormat="1" ht="25.5" x14ac:dyDescent="0.25">
      <c r="A77" s="1"/>
      <c r="B77" s="73"/>
      <c r="C77" s="40" t="s">
        <v>125</v>
      </c>
      <c r="D77" s="42">
        <v>43831</v>
      </c>
      <c r="E77" s="42">
        <v>44123</v>
      </c>
      <c r="F77" s="41"/>
      <c r="G77" s="41"/>
      <c r="H77" s="43">
        <v>0.33</v>
      </c>
      <c r="I77" s="43">
        <v>0.33</v>
      </c>
      <c r="J77" s="41" t="s">
        <v>13</v>
      </c>
      <c r="K77" s="54" t="s">
        <v>182</v>
      </c>
    </row>
    <row r="78" spans="1:11" s="38" customFormat="1" ht="25.5" x14ac:dyDescent="0.25">
      <c r="A78" s="1"/>
      <c r="B78" s="73"/>
      <c r="C78" s="40" t="s">
        <v>128</v>
      </c>
      <c r="D78" s="42">
        <v>43831</v>
      </c>
      <c r="E78" s="42">
        <v>44126</v>
      </c>
      <c r="F78" s="41"/>
      <c r="G78" s="41"/>
      <c r="H78" s="43">
        <v>0.33</v>
      </c>
      <c r="I78" s="43">
        <v>0.33</v>
      </c>
      <c r="J78" s="41" t="s">
        <v>13</v>
      </c>
      <c r="K78" s="54" t="s">
        <v>182</v>
      </c>
    </row>
    <row r="79" spans="1:11" s="38" customFormat="1" ht="25.5" x14ac:dyDescent="0.25">
      <c r="A79" s="1"/>
      <c r="B79" s="73"/>
      <c r="C79" s="40" t="s">
        <v>126</v>
      </c>
      <c r="D79" s="42">
        <v>43831</v>
      </c>
      <c r="E79" s="42">
        <v>44130</v>
      </c>
      <c r="F79" s="41"/>
      <c r="G79" s="41"/>
      <c r="H79" s="43">
        <v>0.33</v>
      </c>
      <c r="I79" s="43">
        <v>0.33</v>
      </c>
      <c r="J79" s="41" t="s">
        <v>13</v>
      </c>
      <c r="K79" s="54" t="s">
        <v>182</v>
      </c>
    </row>
    <row r="80" spans="1:11" s="38" customFormat="1" ht="25.5" x14ac:dyDescent="0.25">
      <c r="A80" s="1"/>
      <c r="B80" s="73"/>
      <c r="C80" s="40" t="s">
        <v>119</v>
      </c>
      <c r="D80" s="42">
        <v>43831</v>
      </c>
      <c r="E80" s="42">
        <v>44133</v>
      </c>
      <c r="F80" s="41"/>
      <c r="G80" s="41"/>
      <c r="H80" s="43">
        <v>0.33</v>
      </c>
      <c r="I80" s="43">
        <v>0.33</v>
      </c>
      <c r="J80" s="41" t="s">
        <v>13</v>
      </c>
      <c r="K80" s="54" t="s">
        <v>182</v>
      </c>
    </row>
    <row r="81" spans="1:11" s="38" customFormat="1" ht="25.5" x14ac:dyDescent="0.25">
      <c r="A81" s="1"/>
      <c r="B81" s="73"/>
      <c r="C81" s="40" t="s">
        <v>129</v>
      </c>
      <c r="D81" s="42">
        <v>43831</v>
      </c>
      <c r="E81" s="42">
        <v>44140</v>
      </c>
      <c r="F81" s="41"/>
      <c r="G81" s="41"/>
      <c r="H81" s="43">
        <v>0.33</v>
      </c>
      <c r="I81" s="43">
        <v>0.33</v>
      </c>
      <c r="J81" s="41" t="s">
        <v>13</v>
      </c>
      <c r="K81" s="54" t="s">
        <v>182</v>
      </c>
    </row>
    <row r="82" spans="1:11" s="38" customFormat="1" ht="25.5" x14ac:dyDescent="0.25">
      <c r="A82" s="1"/>
      <c r="B82" s="73"/>
      <c r="C82" s="40" t="s">
        <v>127</v>
      </c>
      <c r="D82" s="42">
        <v>43831</v>
      </c>
      <c r="E82" s="42">
        <v>44144</v>
      </c>
      <c r="F82" s="41"/>
      <c r="G82" s="41"/>
      <c r="H82" s="43">
        <v>0.33</v>
      </c>
      <c r="I82" s="43">
        <v>0.33</v>
      </c>
      <c r="J82" s="41" t="s">
        <v>13</v>
      </c>
      <c r="K82" s="54" t="s">
        <v>182</v>
      </c>
    </row>
    <row r="83" spans="1:11" s="38" customFormat="1" ht="25.5" x14ac:dyDescent="0.25">
      <c r="A83" s="1"/>
      <c r="B83" s="73"/>
      <c r="C83" s="40" t="s">
        <v>130</v>
      </c>
      <c r="D83" s="42">
        <v>43831</v>
      </c>
      <c r="E83" s="42">
        <v>44147</v>
      </c>
      <c r="F83" s="41"/>
      <c r="G83" s="41"/>
      <c r="H83" s="43">
        <v>0.33</v>
      </c>
      <c r="I83" s="43">
        <v>0.33</v>
      </c>
      <c r="J83" s="41" t="s">
        <v>13</v>
      </c>
      <c r="K83" s="54" t="s">
        <v>182</v>
      </c>
    </row>
    <row r="84" spans="1:11" s="38" customFormat="1" ht="25.5" x14ac:dyDescent="0.25">
      <c r="A84" s="1"/>
      <c r="B84" s="73"/>
      <c r="C84" s="40" t="s">
        <v>128</v>
      </c>
      <c r="D84" s="42">
        <v>43831</v>
      </c>
      <c r="E84" s="42">
        <v>44151</v>
      </c>
      <c r="F84" s="41"/>
      <c r="G84" s="41"/>
      <c r="H84" s="43">
        <v>0.33</v>
      </c>
      <c r="I84" s="43">
        <v>0.33</v>
      </c>
      <c r="J84" s="41" t="s">
        <v>13</v>
      </c>
      <c r="K84" s="54" t="s">
        <v>182</v>
      </c>
    </row>
    <row r="85" spans="1:11" s="38" customFormat="1" ht="25.5" x14ac:dyDescent="0.25">
      <c r="A85" s="1"/>
      <c r="B85" s="73"/>
      <c r="C85" s="40" t="s">
        <v>119</v>
      </c>
      <c r="D85" s="42">
        <v>43831</v>
      </c>
      <c r="E85" s="42">
        <v>44158</v>
      </c>
      <c r="F85" s="41"/>
      <c r="G85" s="41"/>
      <c r="H85" s="43">
        <v>0.33</v>
      </c>
      <c r="I85" s="43">
        <v>0.33</v>
      </c>
      <c r="J85" s="41" t="s">
        <v>13</v>
      </c>
      <c r="K85" s="54" t="s">
        <v>182</v>
      </c>
    </row>
    <row r="86" spans="1:11" s="38" customFormat="1" ht="25.5" x14ac:dyDescent="0.25">
      <c r="A86" s="1"/>
      <c r="B86" s="73"/>
      <c r="C86" s="40" t="s">
        <v>129</v>
      </c>
      <c r="D86" s="42">
        <v>43831</v>
      </c>
      <c r="E86" s="42">
        <v>44165</v>
      </c>
      <c r="F86" s="41"/>
      <c r="G86" s="41"/>
      <c r="H86" s="43">
        <v>0.33</v>
      </c>
      <c r="I86" s="43">
        <v>0.33</v>
      </c>
      <c r="J86" s="41" t="s">
        <v>13</v>
      </c>
      <c r="K86" s="54" t="s">
        <v>182</v>
      </c>
    </row>
    <row r="87" spans="1:11" s="38" customFormat="1" ht="25.5" x14ac:dyDescent="0.25">
      <c r="A87" s="1"/>
      <c r="B87" s="73"/>
      <c r="C87" s="40" t="s">
        <v>155</v>
      </c>
      <c r="D87" s="42">
        <v>43831</v>
      </c>
      <c r="E87" s="42">
        <v>44168</v>
      </c>
      <c r="F87" s="41"/>
      <c r="G87" s="41"/>
      <c r="H87" s="43">
        <v>0.33</v>
      </c>
      <c r="I87" s="43">
        <v>0.33</v>
      </c>
      <c r="J87" s="41" t="s">
        <v>13</v>
      </c>
      <c r="K87" s="54" t="s">
        <v>182</v>
      </c>
    </row>
    <row r="88" spans="1:11" s="38" customFormat="1" ht="25.5" x14ac:dyDescent="0.25">
      <c r="A88" s="1"/>
      <c r="B88" s="72"/>
      <c r="C88" s="40" t="s">
        <v>130</v>
      </c>
      <c r="D88" s="42">
        <v>43831</v>
      </c>
      <c r="E88" s="42">
        <v>44172</v>
      </c>
      <c r="F88" s="41"/>
      <c r="G88" s="41"/>
      <c r="H88" s="43">
        <v>0.33</v>
      </c>
      <c r="I88" s="43">
        <v>0.33</v>
      </c>
      <c r="J88" s="41" t="s">
        <v>13</v>
      </c>
      <c r="K88" s="54" t="s">
        <v>182</v>
      </c>
    </row>
    <row r="89" spans="1:11" s="38" customFormat="1" ht="25.5" x14ac:dyDescent="0.25">
      <c r="A89" s="1"/>
      <c r="B89" s="71" t="s">
        <v>151</v>
      </c>
      <c r="C89" s="40" t="s">
        <v>134</v>
      </c>
      <c r="D89" s="42">
        <v>43831</v>
      </c>
      <c r="E89" s="42">
        <v>43895</v>
      </c>
      <c r="F89" s="41"/>
      <c r="G89" s="41"/>
      <c r="H89" s="43">
        <v>1</v>
      </c>
      <c r="I89" s="43">
        <v>1</v>
      </c>
      <c r="J89" s="41" t="s">
        <v>3</v>
      </c>
      <c r="K89" s="54" t="s">
        <v>183</v>
      </c>
    </row>
    <row r="90" spans="1:11" s="38" customFormat="1" ht="25.5" x14ac:dyDescent="0.25">
      <c r="A90" s="1"/>
      <c r="B90" s="73"/>
      <c r="C90" s="40" t="s">
        <v>135</v>
      </c>
      <c r="D90" s="42">
        <v>43831</v>
      </c>
      <c r="E90" s="42">
        <v>43928</v>
      </c>
      <c r="F90" s="41"/>
      <c r="G90" s="41"/>
      <c r="H90" s="43">
        <v>0.33</v>
      </c>
      <c r="I90" s="43">
        <v>0.33</v>
      </c>
      <c r="J90" s="41" t="s">
        <v>13</v>
      </c>
      <c r="K90" s="54" t="s">
        <v>182</v>
      </c>
    </row>
    <row r="91" spans="1:11" s="38" customFormat="1" ht="25.5" x14ac:dyDescent="0.25">
      <c r="A91" s="1"/>
      <c r="B91" s="73"/>
      <c r="C91" s="40" t="s">
        <v>136</v>
      </c>
      <c r="D91" s="42">
        <v>43831</v>
      </c>
      <c r="E91" s="42">
        <v>43949</v>
      </c>
      <c r="F91" s="41"/>
      <c r="G91" s="41"/>
      <c r="H91" s="43">
        <v>0.33</v>
      </c>
      <c r="I91" s="43">
        <v>0.33</v>
      </c>
      <c r="J91" s="41" t="s">
        <v>13</v>
      </c>
      <c r="K91" s="54" t="s">
        <v>182</v>
      </c>
    </row>
    <row r="92" spans="1:11" s="38" customFormat="1" ht="25.5" x14ac:dyDescent="0.25">
      <c r="A92" s="1"/>
      <c r="B92" s="73"/>
      <c r="C92" s="40" t="s">
        <v>137</v>
      </c>
      <c r="D92" s="42">
        <v>43831</v>
      </c>
      <c r="E92" s="42">
        <v>43956</v>
      </c>
      <c r="F92" s="41"/>
      <c r="G92" s="41"/>
      <c r="H92" s="43">
        <v>0.33</v>
      </c>
      <c r="I92" s="43">
        <v>0.33</v>
      </c>
      <c r="J92" s="41" t="s">
        <v>13</v>
      </c>
      <c r="K92" s="54" t="s">
        <v>182</v>
      </c>
    </row>
    <row r="93" spans="1:11" s="38" customFormat="1" ht="38.25" x14ac:dyDescent="0.25">
      <c r="A93" s="1"/>
      <c r="B93" s="73"/>
      <c r="C93" s="40" t="s">
        <v>138</v>
      </c>
      <c r="D93" s="42">
        <v>43831</v>
      </c>
      <c r="E93" s="42">
        <v>43970</v>
      </c>
      <c r="F93" s="41"/>
      <c r="G93" s="41"/>
      <c r="H93" s="43">
        <v>0.33</v>
      </c>
      <c r="I93" s="43">
        <v>0.33</v>
      </c>
      <c r="J93" s="41" t="s">
        <v>13</v>
      </c>
      <c r="K93" s="54" t="s">
        <v>182</v>
      </c>
    </row>
    <row r="94" spans="1:11" s="38" customFormat="1" ht="25.5" x14ac:dyDescent="0.25">
      <c r="A94" s="1"/>
      <c r="B94" s="73"/>
      <c r="C94" s="40" t="s">
        <v>139</v>
      </c>
      <c r="D94" s="42">
        <v>43831</v>
      </c>
      <c r="E94" s="42">
        <v>43984</v>
      </c>
      <c r="F94" s="41"/>
      <c r="G94" s="41"/>
      <c r="H94" s="43">
        <v>0.33</v>
      </c>
      <c r="I94" s="43">
        <v>0.33</v>
      </c>
      <c r="J94" s="41" t="s">
        <v>13</v>
      </c>
      <c r="K94" s="54" t="s">
        <v>182</v>
      </c>
    </row>
    <row r="95" spans="1:11" s="38" customFormat="1" ht="25.5" x14ac:dyDescent="0.25">
      <c r="A95" s="1"/>
      <c r="B95" s="73"/>
      <c r="C95" s="40" t="s">
        <v>140</v>
      </c>
      <c r="D95" s="42">
        <v>43831</v>
      </c>
      <c r="E95" s="42">
        <v>43998</v>
      </c>
      <c r="F95" s="41"/>
      <c r="G95" s="41"/>
      <c r="H95" s="43">
        <v>0.33</v>
      </c>
      <c r="I95" s="43">
        <v>0.33</v>
      </c>
      <c r="J95" s="41" t="s">
        <v>13</v>
      </c>
      <c r="K95" s="54" t="s">
        <v>182</v>
      </c>
    </row>
    <row r="96" spans="1:11" s="38" customFormat="1" ht="25.5" x14ac:dyDescent="0.25">
      <c r="A96" s="1"/>
      <c r="B96" s="73"/>
      <c r="C96" s="40" t="s">
        <v>141</v>
      </c>
      <c r="D96" s="42">
        <v>43831</v>
      </c>
      <c r="E96" s="42">
        <v>44019</v>
      </c>
      <c r="F96" s="41"/>
      <c r="G96" s="41"/>
      <c r="H96" s="43">
        <v>0.33</v>
      </c>
      <c r="I96" s="43">
        <v>0.33</v>
      </c>
      <c r="J96" s="41" t="s">
        <v>13</v>
      </c>
      <c r="K96" s="54" t="s">
        <v>182</v>
      </c>
    </row>
    <row r="97" spans="1:11" s="38" customFormat="1" ht="25.5" x14ac:dyDescent="0.25">
      <c r="A97" s="1"/>
      <c r="B97" s="73"/>
      <c r="C97" s="40" t="s">
        <v>142</v>
      </c>
      <c r="D97" s="42">
        <v>43831</v>
      </c>
      <c r="E97" s="42">
        <v>44047</v>
      </c>
      <c r="F97" s="41"/>
      <c r="G97" s="41"/>
      <c r="H97" s="43">
        <v>0.33</v>
      </c>
      <c r="I97" s="43">
        <v>0.33</v>
      </c>
      <c r="J97" s="41" t="s">
        <v>13</v>
      </c>
      <c r="K97" s="54" t="s">
        <v>182</v>
      </c>
    </row>
    <row r="98" spans="1:11" s="38" customFormat="1" ht="25.5" x14ac:dyDescent="0.25">
      <c r="A98" s="1"/>
      <c r="B98" s="73"/>
      <c r="C98" s="40" t="s">
        <v>143</v>
      </c>
      <c r="D98" s="42">
        <v>43831</v>
      </c>
      <c r="E98" s="42">
        <v>44061</v>
      </c>
      <c r="F98" s="41"/>
      <c r="G98" s="41"/>
      <c r="H98" s="43">
        <v>0.33</v>
      </c>
      <c r="I98" s="43">
        <v>0.33</v>
      </c>
      <c r="J98" s="41" t="s">
        <v>13</v>
      </c>
      <c r="K98" s="54" t="s">
        <v>182</v>
      </c>
    </row>
    <row r="99" spans="1:11" s="38" customFormat="1" ht="25.5" x14ac:dyDescent="0.25">
      <c r="A99" s="1"/>
      <c r="B99" s="73"/>
      <c r="C99" s="40" t="s">
        <v>144</v>
      </c>
      <c r="D99" s="42">
        <v>43831</v>
      </c>
      <c r="E99" s="42">
        <v>44082</v>
      </c>
      <c r="F99" s="41"/>
      <c r="G99" s="41"/>
      <c r="H99" s="43">
        <v>0.33</v>
      </c>
      <c r="I99" s="43">
        <v>0.33</v>
      </c>
      <c r="J99" s="41" t="s">
        <v>13</v>
      </c>
      <c r="K99" s="54" t="s">
        <v>182</v>
      </c>
    </row>
    <row r="100" spans="1:11" s="38" customFormat="1" ht="25.5" x14ac:dyDescent="0.25">
      <c r="A100" s="1"/>
      <c r="B100" s="73"/>
      <c r="C100" s="40" t="s">
        <v>145</v>
      </c>
      <c r="D100" s="42">
        <v>43831</v>
      </c>
      <c r="E100" s="42">
        <v>44096</v>
      </c>
      <c r="F100" s="41"/>
      <c r="G100" s="41"/>
      <c r="H100" s="43">
        <v>0.33</v>
      </c>
      <c r="I100" s="43">
        <v>0.33</v>
      </c>
      <c r="J100" s="41" t="s">
        <v>13</v>
      </c>
      <c r="K100" s="54" t="s">
        <v>182</v>
      </c>
    </row>
    <row r="101" spans="1:11" s="38" customFormat="1" ht="25.5" x14ac:dyDescent="0.25">
      <c r="A101" s="1"/>
      <c r="B101" s="73"/>
      <c r="C101" s="40" t="s">
        <v>146</v>
      </c>
      <c r="D101" s="42">
        <v>43831</v>
      </c>
      <c r="E101" s="42">
        <v>44110</v>
      </c>
      <c r="F101" s="41"/>
      <c r="G101" s="41"/>
      <c r="H101" s="43">
        <v>0.33</v>
      </c>
      <c r="I101" s="43">
        <v>0.33</v>
      </c>
      <c r="J101" s="41" t="s">
        <v>13</v>
      </c>
      <c r="K101" s="54" t="s">
        <v>182</v>
      </c>
    </row>
    <row r="102" spans="1:11" s="38" customFormat="1" ht="25.5" x14ac:dyDescent="0.25">
      <c r="A102" s="1"/>
      <c r="B102" s="73"/>
      <c r="C102" s="40" t="s">
        <v>147</v>
      </c>
      <c r="D102" s="42">
        <v>43831</v>
      </c>
      <c r="E102" s="42">
        <v>44124</v>
      </c>
      <c r="F102" s="41"/>
      <c r="G102" s="41"/>
      <c r="H102" s="43">
        <v>0.33</v>
      </c>
      <c r="I102" s="43">
        <v>0.33</v>
      </c>
      <c r="J102" s="41" t="s">
        <v>13</v>
      </c>
      <c r="K102" s="54" t="s">
        <v>182</v>
      </c>
    </row>
    <row r="103" spans="1:11" s="38" customFormat="1" ht="25.5" x14ac:dyDescent="0.25">
      <c r="A103" s="1"/>
      <c r="B103" s="73"/>
      <c r="C103" s="40" t="s">
        <v>148</v>
      </c>
      <c r="D103" s="42">
        <v>43831</v>
      </c>
      <c r="E103" s="42">
        <v>44138</v>
      </c>
      <c r="F103" s="41"/>
      <c r="G103" s="41"/>
      <c r="H103" s="43">
        <v>0.33</v>
      </c>
      <c r="I103" s="43">
        <v>0.33</v>
      </c>
      <c r="J103" s="41" t="s">
        <v>13</v>
      </c>
      <c r="K103" s="54" t="s">
        <v>182</v>
      </c>
    </row>
    <row r="104" spans="1:11" s="38" customFormat="1" ht="25.5" x14ac:dyDescent="0.25">
      <c r="A104" s="1"/>
      <c r="B104" s="73"/>
      <c r="C104" s="40" t="s">
        <v>149</v>
      </c>
      <c r="D104" s="42">
        <v>43831</v>
      </c>
      <c r="E104" s="42">
        <v>44152</v>
      </c>
      <c r="F104" s="41"/>
      <c r="G104" s="41"/>
      <c r="H104" s="43">
        <v>0.33</v>
      </c>
      <c r="I104" s="43">
        <v>0.33</v>
      </c>
      <c r="J104" s="41" t="s">
        <v>13</v>
      </c>
      <c r="K104" s="54" t="s">
        <v>182</v>
      </c>
    </row>
    <row r="105" spans="1:11" s="38" customFormat="1" ht="25.5" x14ac:dyDescent="0.25">
      <c r="A105" s="1"/>
      <c r="B105" s="72"/>
      <c r="C105" s="40" t="s">
        <v>150</v>
      </c>
      <c r="D105" s="42">
        <v>43831</v>
      </c>
      <c r="E105" s="42">
        <v>44173</v>
      </c>
      <c r="F105" s="41"/>
      <c r="G105" s="41"/>
      <c r="H105" s="43">
        <v>0.33</v>
      </c>
      <c r="I105" s="43">
        <v>0.33</v>
      </c>
      <c r="J105" s="41" t="s">
        <v>13</v>
      </c>
      <c r="K105" s="54" t="s">
        <v>182</v>
      </c>
    </row>
    <row r="106" spans="1:11" s="38" customFormat="1" x14ac:dyDescent="0.25">
      <c r="A106" s="1"/>
      <c r="B106" s="71" t="s">
        <v>133</v>
      </c>
      <c r="C106" s="40" t="s">
        <v>40</v>
      </c>
      <c r="D106" s="42">
        <v>43831</v>
      </c>
      <c r="E106" s="42">
        <v>43832</v>
      </c>
      <c r="F106" s="41"/>
      <c r="G106" s="42"/>
      <c r="H106" s="43">
        <v>1</v>
      </c>
      <c r="I106" s="43">
        <v>1</v>
      </c>
      <c r="J106" s="41" t="s">
        <v>3</v>
      </c>
      <c r="K106" s="54" t="s">
        <v>181</v>
      </c>
    </row>
    <row r="107" spans="1:11" s="38" customFormat="1" x14ac:dyDescent="0.25">
      <c r="A107" s="1"/>
      <c r="B107" s="73"/>
      <c r="C107" s="40" t="s">
        <v>41</v>
      </c>
      <c r="D107" s="42">
        <v>43831</v>
      </c>
      <c r="E107" s="42">
        <v>43864</v>
      </c>
      <c r="F107" s="41"/>
      <c r="G107" s="42"/>
      <c r="H107" s="43">
        <v>1</v>
      </c>
      <c r="I107" s="43">
        <v>1</v>
      </c>
      <c r="J107" s="41" t="s">
        <v>3</v>
      </c>
      <c r="K107" s="54" t="s">
        <v>181</v>
      </c>
    </row>
    <row r="108" spans="1:11" s="38" customFormat="1" ht="25.5" x14ac:dyDescent="0.25">
      <c r="A108" s="1"/>
      <c r="B108" s="73"/>
      <c r="C108" s="40" t="s">
        <v>42</v>
      </c>
      <c r="D108" s="42">
        <v>43831</v>
      </c>
      <c r="E108" s="42">
        <v>43864</v>
      </c>
      <c r="F108" s="41"/>
      <c r="G108" s="42"/>
      <c r="H108" s="43">
        <v>1</v>
      </c>
      <c r="I108" s="43">
        <v>1</v>
      </c>
      <c r="J108" s="41" t="s">
        <v>3</v>
      </c>
      <c r="K108" s="54" t="s">
        <v>184</v>
      </c>
    </row>
    <row r="109" spans="1:11" s="38" customFormat="1" ht="25.5" x14ac:dyDescent="0.25">
      <c r="A109" s="1"/>
      <c r="B109" s="73"/>
      <c r="C109" s="40" t="s">
        <v>43</v>
      </c>
      <c r="D109" s="42">
        <v>43831</v>
      </c>
      <c r="E109" s="42">
        <v>43892</v>
      </c>
      <c r="F109" s="41"/>
      <c r="G109" s="41"/>
      <c r="H109" s="43">
        <v>1</v>
      </c>
      <c r="I109" s="43">
        <v>1</v>
      </c>
      <c r="J109" s="41" t="s">
        <v>3</v>
      </c>
      <c r="K109" s="54" t="s">
        <v>185</v>
      </c>
    </row>
    <row r="110" spans="1:11" s="38" customFormat="1" ht="38.25" x14ac:dyDescent="0.25">
      <c r="A110" s="1"/>
      <c r="B110" s="73"/>
      <c r="C110" s="40" t="s">
        <v>44</v>
      </c>
      <c r="D110" s="42">
        <v>43831</v>
      </c>
      <c r="E110" s="42">
        <v>43922</v>
      </c>
      <c r="F110" s="41"/>
      <c r="G110" s="42">
        <v>43922</v>
      </c>
      <c r="H110" s="43">
        <v>1</v>
      </c>
      <c r="I110" s="43">
        <v>1</v>
      </c>
      <c r="J110" s="41" t="s">
        <v>3</v>
      </c>
      <c r="K110" s="54" t="s">
        <v>186</v>
      </c>
    </row>
    <row r="111" spans="1:11" s="38" customFormat="1" ht="38.25" x14ac:dyDescent="0.25">
      <c r="A111" s="1"/>
      <c r="B111" s="73"/>
      <c r="C111" s="40" t="s">
        <v>45</v>
      </c>
      <c r="D111" s="42">
        <v>43831</v>
      </c>
      <c r="E111" s="42">
        <v>43955</v>
      </c>
      <c r="F111" s="41"/>
      <c r="G111" s="42">
        <v>43955</v>
      </c>
      <c r="H111" s="43">
        <v>1</v>
      </c>
      <c r="I111" s="43">
        <v>1</v>
      </c>
      <c r="J111" s="41" t="s">
        <v>3</v>
      </c>
      <c r="K111" s="54" t="s">
        <v>186</v>
      </c>
    </row>
    <row r="112" spans="1:11" s="38" customFormat="1" ht="38.25" x14ac:dyDescent="0.25">
      <c r="A112" s="1"/>
      <c r="B112" s="73"/>
      <c r="C112" s="40" t="s">
        <v>46</v>
      </c>
      <c r="D112" s="42">
        <v>43831</v>
      </c>
      <c r="E112" s="42">
        <v>43983</v>
      </c>
      <c r="F112" s="41"/>
      <c r="G112" s="42">
        <v>43983</v>
      </c>
      <c r="H112" s="43">
        <v>1</v>
      </c>
      <c r="I112" s="43">
        <v>1</v>
      </c>
      <c r="J112" s="41" t="s">
        <v>3</v>
      </c>
      <c r="K112" s="54" t="s">
        <v>186</v>
      </c>
    </row>
    <row r="113" spans="1:11" s="38" customFormat="1" ht="38.25" x14ac:dyDescent="0.25">
      <c r="A113" s="1"/>
      <c r="B113" s="73"/>
      <c r="C113" s="40" t="s">
        <v>47</v>
      </c>
      <c r="D113" s="42">
        <v>43831</v>
      </c>
      <c r="E113" s="42">
        <v>43983</v>
      </c>
      <c r="F113" s="41"/>
      <c r="G113" s="42">
        <v>43983</v>
      </c>
      <c r="H113" s="43">
        <v>1</v>
      </c>
      <c r="I113" s="43">
        <v>1</v>
      </c>
      <c r="J113" s="41" t="s">
        <v>3</v>
      </c>
      <c r="K113" s="54" t="s">
        <v>186</v>
      </c>
    </row>
    <row r="114" spans="1:11" s="38" customFormat="1" ht="38.25" x14ac:dyDescent="0.25">
      <c r="A114" s="1"/>
      <c r="B114" s="73"/>
      <c r="C114" s="40" t="s">
        <v>48</v>
      </c>
      <c r="D114" s="42">
        <v>43831</v>
      </c>
      <c r="E114" s="42">
        <v>44013</v>
      </c>
      <c r="F114" s="41"/>
      <c r="G114" s="42">
        <v>44013</v>
      </c>
      <c r="H114" s="43">
        <v>1</v>
      </c>
      <c r="I114" s="43">
        <v>1</v>
      </c>
      <c r="J114" s="41" t="s">
        <v>3</v>
      </c>
      <c r="K114" s="54" t="s">
        <v>186</v>
      </c>
    </row>
    <row r="115" spans="1:11" s="38" customFormat="1" ht="38.25" x14ac:dyDescent="0.25">
      <c r="A115" s="1"/>
      <c r="B115" s="73"/>
      <c r="C115" s="40" t="s">
        <v>49</v>
      </c>
      <c r="D115" s="42">
        <v>43831</v>
      </c>
      <c r="E115" s="42">
        <v>44046</v>
      </c>
      <c r="F115" s="41"/>
      <c r="G115" s="42">
        <v>44046</v>
      </c>
      <c r="H115" s="43">
        <v>1</v>
      </c>
      <c r="I115" s="43">
        <v>1</v>
      </c>
      <c r="J115" s="41" t="s">
        <v>3</v>
      </c>
      <c r="K115" s="54" t="s">
        <v>186</v>
      </c>
    </row>
    <row r="116" spans="1:11" s="38" customFormat="1" ht="38.25" x14ac:dyDescent="0.25">
      <c r="A116" s="1"/>
      <c r="B116" s="73"/>
      <c r="C116" s="40" t="s">
        <v>50</v>
      </c>
      <c r="D116" s="42">
        <v>43831</v>
      </c>
      <c r="E116" s="42">
        <v>44075</v>
      </c>
      <c r="F116" s="41"/>
      <c r="G116" s="42">
        <v>44075</v>
      </c>
      <c r="H116" s="43">
        <v>1</v>
      </c>
      <c r="I116" s="43">
        <v>1</v>
      </c>
      <c r="J116" s="41" t="s">
        <v>3</v>
      </c>
      <c r="K116" s="54" t="s">
        <v>186</v>
      </c>
    </row>
    <row r="117" spans="1:11" s="38" customFormat="1" ht="38.25" x14ac:dyDescent="0.25">
      <c r="A117" s="1"/>
      <c r="B117" s="73"/>
      <c r="C117" s="40" t="s">
        <v>51</v>
      </c>
      <c r="D117" s="42">
        <v>43831</v>
      </c>
      <c r="E117" s="42">
        <v>44075</v>
      </c>
      <c r="F117" s="41"/>
      <c r="G117" s="42">
        <v>44075</v>
      </c>
      <c r="H117" s="43">
        <v>1</v>
      </c>
      <c r="I117" s="43">
        <v>1</v>
      </c>
      <c r="J117" s="41" t="s">
        <v>3</v>
      </c>
      <c r="K117" s="54" t="s">
        <v>186</v>
      </c>
    </row>
    <row r="118" spans="1:11" s="38" customFormat="1" ht="38.25" x14ac:dyDescent="0.25">
      <c r="A118" s="1"/>
      <c r="B118" s="73"/>
      <c r="C118" s="40" t="s">
        <v>52</v>
      </c>
      <c r="D118" s="42">
        <v>43831</v>
      </c>
      <c r="E118" s="42">
        <v>44075</v>
      </c>
      <c r="F118" s="41"/>
      <c r="G118" s="42">
        <v>44075</v>
      </c>
      <c r="H118" s="43">
        <v>1</v>
      </c>
      <c r="I118" s="43">
        <v>1</v>
      </c>
      <c r="J118" s="41" t="s">
        <v>3</v>
      </c>
      <c r="K118" s="54" t="s">
        <v>186</v>
      </c>
    </row>
    <row r="119" spans="1:11" s="38" customFormat="1" ht="38.25" x14ac:dyDescent="0.25">
      <c r="A119" s="1"/>
      <c r="B119" s="73"/>
      <c r="C119" s="40" t="s">
        <v>53</v>
      </c>
      <c r="D119" s="42">
        <v>43831</v>
      </c>
      <c r="E119" s="42">
        <v>44105</v>
      </c>
      <c r="F119" s="41"/>
      <c r="G119" s="42">
        <v>44105</v>
      </c>
      <c r="H119" s="43">
        <v>1</v>
      </c>
      <c r="I119" s="43">
        <v>1</v>
      </c>
      <c r="J119" s="41" t="s">
        <v>3</v>
      </c>
      <c r="K119" s="54" t="s">
        <v>186</v>
      </c>
    </row>
    <row r="120" spans="1:11" s="38" customFormat="1" ht="38.25" x14ac:dyDescent="0.25">
      <c r="A120" s="1"/>
      <c r="B120" s="73"/>
      <c r="C120" s="40" t="s">
        <v>54</v>
      </c>
      <c r="D120" s="42">
        <v>43831</v>
      </c>
      <c r="E120" s="42">
        <v>44138</v>
      </c>
      <c r="F120" s="41"/>
      <c r="G120" s="41"/>
      <c r="H120" s="43">
        <v>1</v>
      </c>
      <c r="I120" s="43">
        <v>1</v>
      </c>
      <c r="J120" s="41" t="s">
        <v>3</v>
      </c>
      <c r="K120" s="54" t="s">
        <v>196</v>
      </c>
    </row>
    <row r="121" spans="1:11" s="38" customFormat="1" ht="38.25" x14ac:dyDescent="0.25">
      <c r="A121" s="1"/>
      <c r="B121" s="73"/>
      <c r="C121" s="40" t="s">
        <v>55</v>
      </c>
      <c r="D121" s="42">
        <v>43831</v>
      </c>
      <c r="E121" s="42">
        <v>44166</v>
      </c>
      <c r="F121" s="41"/>
      <c r="G121" s="41"/>
      <c r="H121" s="43">
        <v>1</v>
      </c>
      <c r="I121" s="43">
        <v>1</v>
      </c>
      <c r="J121" s="41" t="s">
        <v>3</v>
      </c>
      <c r="K121" s="54" t="s">
        <v>196</v>
      </c>
    </row>
    <row r="122" spans="1:11" s="38" customFormat="1" ht="38.25" x14ac:dyDescent="0.25">
      <c r="A122" s="1"/>
      <c r="B122" s="73"/>
      <c r="C122" s="40" t="s">
        <v>56</v>
      </c>
      <c r="D122" s="42">
        <v>43831</v>
      </c>
      <c r="E122" s="42">
        <v>44166</v>
      </c>
      <c r="F122" s="41"/>
      <c r="G122" s="41"/>
      <c r="H122" s="43">
        <v>1</v>
      </c>
      <c r="I122" s="43">
        <v>1</v>
      </c>
      <c r="J122" s="41" t="s">
        <v>3</v>
      </c>
      <c r="K122" s="54" t="s">
        <v>196</v>
      </c>
    </row>
    <row r="123" spans="1:11" s="38" customFormat="1" ht="25.5" x14ac:dyDescent="0.25">
      <c r="A123" s="1"/>
      <c r="B123" s="39" t="s">
        <v>156</v>
      </c>
      <c r="C123" s="40" t="s">
        <v>157</v>
      </c>
      <c r="D123" s="42">
        <v>43831</v>
      </c>
      <c r="E123" s="42">
        <v>43999</v>
      </c>
      <c r="F123" s="41"/>
      <c r="G123" s="41"/>
      <c r="H123" s="43">
        <v>0.33</v>
      </c>
      <c r="I123" s="43">
        <v>0.33</v>
      </c>
      <c r="J123" s="41" t="s">
        <v>13</v>
      </c>
      <c r="K123" s="54" t="s">
        <v>182</v>
      </c>
    </row>
    <row r="124" spans="1:11" s="38" customFormat="1" x14ac:dyDescent="0.25">
      <c r="A124" s="1"/>
      <c r="B124" s="68" t="s">
        <v>57</v>
      </c>
      <c r="C124" s="69"/>
      <c r="D124" s="69"/>
      <c r="E124" s="69"/>
      <c r="F124" s="69"/>
      <c r="G124" s="69"/>
      <c r="H124" s="69"/>
      <c r="I124" s="69"/>
      <c r="J124" s="69"/>
      <c r="K124" s="70"/>
    </row>
    <row r="125" spans="1:11" s="38" customFormat="1" ht="76.5" x14ac:dyDescent="0.25">
      <c r="A125" s="1"/>
      <c r="B125" s="71" t="s">
        <v>58</v>
      </c>
      <c r="C125" s="40" t="s">
        <v>160</v>
      </c>
      <c r="D125" s="42">
        <v>43831</v>
      </c>
      <c r="E125" s="42">
        <v>44196</v>
      </c>
      <c r="F125" s="41"/>
      <c r="G125" s="41"/>
      <c r="H125" s="43">
        <v>1</v>
      </c>
      <c r="I125" s="43">
        <v>1</v>
      </c>
      <c r="J125" s="41" t="s">
        <v>3</v>
      </c>
      <c r="K125" s="54" t="s">
        <v>197</v>
      </c>
    </row>
    <row r="126" spans="1:11" s="38" customFormat="1" ht="25.5" x14ac:dyDescent="0.25">
      <c r="A126" s="1"/>
      <c r="B126" s="72"/>
      <c r="C126" s="40" t="s">
        <v>60</v>
      </c>
      <c r="D126" s="42">
        <v>43831</v>
      </c>
      <c r="E126" s="42">
        <v>44043</v>
      </c>
      <c r="F126" s="41"/>
      <c r="G126" s="42">
        <v>44043</v>
      </c>
      <c r="H126" s="43">
        <v>1</v>
      </c>
      <c r="I126" s="43">
        <v>1</v>
      </c>
      <c r="J126" s="41" t="s">
        <v>3</v>
      </c>
      <c r="K126" s="54" t="s">
        <v>187</v>
      </c>
    </row>
    <row r="127" spans="1:11" s="38" customFormat="1" x14ac:dyDescent="0.25">
      <c r="A127" s="1"/>
      <c r="B127" s="65" t="s">
        <v>61</v>
      </c>
      <c r="C127" s="66"/>
      <c r="D127" s="66"/>
      <c r="E127" s="66"/>
      <c r="F127" s="66"/>
      <c r="G127" s="66"/>
      <c r="H127" s="66"/>
      <c r="I127" s="66"/>
      <c r="J127" s="66"/>
      <c r="K127" s="67"/>
    </row>
    <row r="128" spans="1:11" s="38" customFormat="1" x14ac:dyDescent="0.25">
      <c r="A128" s="1"/>
      <c r="B128" s="68" t="s">
        <v>62</v>
      </c>
      <c r="C128" s="69"/>
      <c r="D128" s="69"/>
      <c r="E128" s="69"/>
      <c r="F128" s="69"/>
      <c r="G128" s="69"/>
      <c r="H128" s="69"/>
      <c r="I128" s="69"/>
      <c r="J128" s="69"/>
      <c r="K128" s="70"/>
    </row>
    <row r="129" spans="1:13" s="38" customFormat="1" ht="63.75" x14ac:dyDescent="0.25">
      <c r="A129" s="1"/>
      <c r="B129" s="39" t="s">
        <v>33</v>
      </c>
      <c r="C129" s="40" t="s">
        <v>161</v>
      </c>
      <c r="D129" s="42">
        <v>43831</v>
      </c>
      <c r="E129" s="42">
        <v>43921</v>
      </c>
      <c r="F129" s="41"/>
      <c r="G129" s="42">
        <v>44124</v>
      </c>
      <c r="H129" s="43">
        <v>1</v>
      </c>
      <c r="I129" s="43">
        <v>1</v>
      </c>
      <c r="J129" s="41" t="s">
        <v>3</v>
      </c>
      <c r="K129" s="54" t="s">
        <v>188</v>
      </c>
    </row>
    <row r="130" spans="1:13" s="38" customFormat="1" x14ac:dyDescent="0.25">
      <c r="A130" s="1"/>
      <c r="B130" s="68" t="s">
        <v>63</v>
      </c>
      <c r="C130" s="69"/>
      <c r="D130" s="69"/>
      <c r="E130" s="69"/>
      <c r="F130" s="69"/>
      <c r="G130" s="69"/>
      <c r="H130" s="69"/>
      <c r="I130" s="69"/>
      <c r="J130" s="69"/>
      <c r="K130" s="70"/>
    </row>
    <row r="131" spans="1:13" s="38" customFormat="1" ht="63.75" x14ac:dyDescent="0.25">
      <c r="A131" s="1"/>
      <c r="B131" s="71" t="s">
        <v>165</v>
      </c>
      <c r="C131" s="44" t="s">
        <v>163</v>
      </c>
      <c r="D131" s="42">
        <v>43831</v>
      </c>
      <c r="E131" s="42">
        <v>43921</v>
      </c>
      <c r="F131" s="41"/>
      <c r="G131" s="42">
        <v>44123</v>
      </c>
      <c r="H131" s="43">
        <v>0.33</v>
      </c>
      <c r="I131" s="43">
        <v>0.33</v>
      </c>
      <c r="J131" s="41" t="s">
        <v>13</v>
      </c>
      <c r="K131" s="54" t="s">
        <v>189</v>
      </c>
    </row>
    <row r="132" spans="1:13" s="38" customFormat="1" ht="25.5" x14ac:dyDescent="0.25">
      <c r="A132" s="1"/>
      <c r="B132" s="73"/>
      <c r="C132" s="44" t="s">
        <v>85</v>
      </c>
      <c r="D132" s="42">
        <v>43831</v>
      </c>
      <c r="E132" s="42">
        <v>43874</v>
      </c>
      <c r="F132" s="41"/>
      <c r="G132" s="42">
        <v>43874</v>
      </c>
      <c r="H132" s="43">
        <v>1</v>
      </c>
      <c r="I132" s="43">
        <v>1</v>
      </c>
      <c r="J132" s="41" t="s">
        <v>3</v>
      </c>
      <c r="K132" s="54" t="s">
        <v>190</v>
      </c>
    </row>
    <row r="133" spans="1:13" s="38" customFormat="1" ht="63.75" x14ac:dyDescent="0.25">
      <c r="A133" s="1"/>
      <c r="B133" s="73"/>
      <c r="C133" s="44" t="s">
        <v>166</v>
      </c>
      <c r="D133" s="42">
        <v>43831</v>
      </c>
      <c r="E133" s="42">
        <v>43921</v>
      </c>
      <c r="F133" s="41"/>
      <c r="G133" s="42"/>
      <c r="H133" s="43">
        <v>0.33</v>
      </c>
      <c r="I133" s="43">
        <v>0.33</v>
      </c>
      <c r="J133" s="41" t="s">
        <v>13</v>
      </c>
      <c r="K133" s="54" t="s">
        <v>191</v>
      </c>
    </row>
    <row r="134" spans="1:13" s="38" customFormat="1" ht="76.5" x14ac:dyDescent="0.25">
      <c r="A134" s="1"/>
      <c r="B134" s="72"/>
      <c r="C134" s="44" t="s">
        <v>164</v>
      </c>
      <c r="D134" s="42">
        <v>43831</v>
      </c>
      <c r="E134" s="42">
        <v>43921</v>
      </c>
      <c r="F134" s="42">
        <v>44165</v>
      </c>
      <c r="G134" s="41"/>
      <c r="H134" s="43">
        <v>0.88023952095808389</v>
      </c>
      <c r="I134" s="43">
        <v>0.88023952095808389</v>
      </c>
      <c r="J134" s="41" t="s">
        <v>13</v>
      </c>
      <c r="K134" s="54" t="s">
        <v>198</v>
      </c>
      <c r="M134"/>
    </row>
    <row r="135" spans="1:13" s="38" customFormat="1" x14ac:dyDescent="0.25">
      <c r="A135" s="1"/>
      <c r="B135" s="68" t="s">
        <v>64</v>
      </c>
      <c r="C135" s="69"/>
      <c r="D135" s="69"/>
      <c r="E135" s="69"/>
      <c r="F135" s="69"/>
      <c r="G135" s="69"/>
      <c r="H135" s="69"/>
      <c r="I135" s="69"/>
      <c r="J135" s="69"/>
      <c r="K135" s="70"/>
      <c r="M135"/>
    </row>
    <row r="136" spans="1:13" s="38" customFormat="1" ht="38.25" x14ac:dyDescent="0.25">
      <c r="A136" s="1"/>
      <c r="B136" s="52" t="s">
        <v>65</v>
      </c>
      <c r="C136" s="44" t="s">
        <v>167</v>
      </c>
      <c r="D136" s="46">
        <v>43831</v>
      </c>
      <c r="E136" s="46">
        <v>43921</v>
      </c>
      <c r="F136" s="46">
        <v>44196</v>
      </c>
      <c r="G136" s="45"/>
      <c r="H136" s="47">
        <v>0.80547945205479454</v>
      </c>
      <c r="I136" s="47">
        <v>0.80547945205479454</v>
      </c>
      <c r="J136" s="45" t="s">
        <v>8</v>
      </c>
      <c r="K136" s="54" t="s">
        <v>200</v>
      </c>
      <c r="M136"/>
    </row>
    <row r="137" spans="1:13" s="38" customFormat="1" ht="38.25" x14ac:dyDescent="0.25">
      <c r="A137" s="1"/>
      <c r="B137" s="39" t="s">
        <v>65</v>
      </c>
      <c r="C137" s="40" t="s">
        <v>168</v>
      </c>
      <c r="D137" s="42">
        <v>44043</v>
      </c>
      <c r="E137" s="42">
        <v>44196</v>
      </c>
      <c r="F137" s="41"/>
      <c r="G137" s="41"/>
      <c r="H137" s="43">
        <v>0</v>
      </c>
      <c r="I137" s="43">
        <v>0</v>
      </c>
      <c r="J137" s="41" t="s">
        <v>8</v>
      </c>
      <c r="K137" s="54" t="s">
        <v>201</v>
      </c>
    </row>
    <row r="138" spans="1:13" s="38" customFormat="1" x14ac:dyDescent="0.25">
      <c r="A138" s="1"/>
      <c r="B138" s="65" t="s">
        <v>67</v>
      </c>
      <c r="C138" s="66"/>
      <c r="D138" s="66"/>
      <c r="E138" s="66"/>
      <c r="F138" s="66"/>
      <c r="G138" s="66"/>
      <c r="H138" s="66"/>
      <c r="I138" s="66"/>
      <c r="J138" s="66"/>
      <c r="K138" s="67"/>
    </row>
    <row r="139" spans="1:13" s="38" customFormat="1" x14ac:dyDescent="0.25">
      <c r="A139" s="1"/>
      <c r="B139" s="68" t="s">
        <v>174</v>
      </c>
      <c r="C139" s="69"/>
      <c r="D139" s="69"/>
      <c r="E139" s="69"/>
      <c r="F139" s="69"/>
      <c r="G139" s="69"/>
      <c r="H139" s="69"/>
      <c r="I139" s="69"/>
      <c r="J139" s="69"/>
      <c r="K139" s="70"/>
    </row>
    <row r="140" spans="1:13" s="38" customFormat="1" ht="51" x14ac:dyDescent="0.25">
      <c r="A140" s="1"/>
      <c r="B140" s="71" t="s">
        <v>68</v>
      </c>
      <c r="C140" s="40" t="s">
        <v>69</v>
      </c>
      <c r="D140" s="42">
        <v>43831</v>
      </c>
      <c r="E140" s="42">
        <v>44042</v>
      </c>
      <c r="F140" s="42">
        <v>44196</v>
      </c>
      <c r="G140" s="42">
        <v>44516</v>
      </c>
      <c r="H140" s="43">
        <v>1</v>
      </c>
      <c r="I140" s="43">
        <v>1</v>
      </c>
      <c r="J140" s="41" t="s">
        <v>3</v>
      </c>
      <c r="K140" s="54" t="s">
        <v>199</v>
      </c>
    </row>
    <row r="141" spans="1:13" s="38" customFormat="1" ht="51" x14ac:dyDescent="0.25">
      <c r="A141" s="1"/>
      <c r="B141" s="72"/>
      <c r="C141" s="40" t="s">
        <v>70</v>
      </c>
      <c r="D141" s="42">
        <v>43831</v>
      </c>
      <c r="E141" s="42">
        <v>44042</v>
      </c>
      <c r="F141" s="41"/>
      <c r="G141" s="41"/>
      <c r="H141" s="43">
        <v>0</v>
      </c>
      <c r="I141" s="43">
        <v>0</v>
      </c>
      <c r="J141" s="41" t="s">
        <v>13</v>
      </c>
      <c r="K141" s="54" t="s">
        <v>192</v>
      </c>
    </row>
    <row r="142" spans="1:13" s="38" customFormat="1" x14ac:dyDescent="0.25">
      <c r="A142" s="1"/>
      <c r="B142" s="68" t="s">
        <v>71</v>
      </c>
      <c r="C142" s="69"/>
      <c r="D142" s="69"/>
      <c r="E142" s="69"/>
      <c r="F142" s="69"/>
      <c r="G142" s="69"/>
      <c r="H142" s="69"/>
      <c r="I142" s="69"/>
      <c r="J142" s="69"/>
      <c r="K142" s="70"/>
      <c r="L142" s="38">
        <v>0</v>
      </c>
    </row>
    <row r="143" spans="1:13" s="38" customFormat="1" ht="38.25" x14ac:dyDescent="0.25">
      <c r="A143" s="1"/>
      <c r="B143" s="71" t="s">
        <v>72</v>
      </c>
      <c r="C143" s="40" t="s">
        <v>73</v>
      </c>
      <c r="D143" s="42">
        <v>43831</v>
      </c>
      <c r="E143" s="42">
        <v>44042</v>
      </c>
      <c r="F143" s="41"/>
      <c r="G143" s="41"/>
      <c r="H143" s="43">
        <v>0.1</v>
      </c>
      <c r="I143" s="43">
        <v>0.1</v>
      </c>
      <c r="J143" s="41" t="s">
        <v>13</v>
      </c>
      <c r="K143" s="54" t="s">
        <v>193</v>
      </c>
    </row>
    <row r="144" spans="1:13" s="38" customFormat="1" ht="38.25" x14ac:dyDescent="0.25">
      <c r="A144" s="1"/>
      <c r="B144" s="72"/>
      <c r="C144" s="40" t="s">
        <v>74</v>
      </c>
      <c r="D144" s="42">
        <v>43831</v>
      </c>
      <c r="E144" s="42">
        <v>44042</v>
      </c>
      <c r="F144" s="41"/>
      <c r="G144" s="41"/>
      <c r="H144" s="43">
        <v>0.1</v>
      </c>
      <c r="I144" s="43">
        <v>0.1</v>
      </c>
      <c r="J144" s="41" t="s">
        <v>13</v>
      </c>
      <c r="K144" s="54" t="s">
        <v>193</v>
      </c>
    </row>
    <row r="145" spans="1:19" s="38" customFormat="1" x14ac:dyDescent="0.25">
      <c r="A145" s="1"/>
      <c r="B145"/>
      <c r="C145"/>
      <c r="D145"/>
      <c r="E145"/>
      <c r="F145"/>
      <c r="G145"/>
      <c r="H145"/>
      <c r="I145"/>
      <c r="J145"/>
      <c r="K145"/>
      <c r="Q145"/>
      <c r="R145"/>
      <c r="S145"/>
    </row>
    <row r="146" spans="1:19" s="38" customFormat="1" x14ac:dyDescent="0.25">
      <c r="A146" s="1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1:19" s="38" customFormat="1" x14ac:dyDescent="0.25">
      <c r="A147" s="1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1:19" s="38" customFormat="1" x14ac:dyDescent="0.25">
      <c r="A148" s="1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19" s="38" customFormat="1" x14ac:dyDescent="0.25">
      <c r="A149" s="1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1:19" s="38" customFormat="1" x14ac:dyDescent="0.25">
      <c r="A150" s="1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1:19" s="38" customFormat="1" x14ac:dyDescent="0.25">
      <c r="A151" s="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1:19" s="38" customFormat="1" x14ac:dyDescent="0.25">
      <c r="A152" s="1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1:19" s="38" customFormat="1" x14ac:dyDescent="0.25">
      <c r="A153" s="1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1:19" s="38" customFormat="1" x14ac:dyDescent="0.25">
      <c r="A154" s="1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1:19" s="38" customFormat="1" x14ac:dyDescent="0.25">
      <c r="A155" s="1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1:19" s="38" customFormat="1" x14ac:dyDescent="0.25">
      <c r="A156" s="1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1:19" s="38" customFormat="1" x14ac:dyDescent="0.25">
      <c r="A157" s="1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1:19" s="38" customFormat="1" x14ac:dyDescent="0.25">
      <c r="A158" s="1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1:19" s="38" customFormat="1" x14ac:dyDescent="0.25">
      <c r="A159" s="1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1:19" s="38" customFormat="1" x14ac:dyDescent="0.25">
      <c r="A160" s="1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1:19" s="38" customFormat="1" x14ac:dyDescent="0.25">
      <c r="A161" s="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1:19" s="38" customFormat="1" x14ac:dyDescent="0.25">
      <c r="A162" s="1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1:19" s="38" customFormat="1" x14ac:dyDescent="0.25">
      <c r="A163" s="1"/>
      <c r="B163"/>
      <c r="C163"/>
      <c r="D163"/>
      <c r="E163"/>
      <c r="F163"/>
      <c r="G163"/>
      <c r="H163"/>
      <c r="I163"/>
      <c r="J163"/>
      <c r="K163"/>
    </row>
    <row r="164" spans="1:19" s="38" customFormat="1" x14ac:dyDescent="0.25">
      <c r="A164" s="1"/>
      <c r="B164"/>
      <c r="C164"/>
      <c r="D164"/>
      <c r="E164"/>
      <c r="F164"/>
      <c r="G164"/>
      <c r="H164"/>
      <c r="I164"/>
      <c r="J164"/>
      <c r="K164"/>
    </row>
    <row r="165" spans="1:19" s="38" customFormat="1" x14ac:dyDescent="0.25">
      <c r="A165" s="1"/>
      <c r="B165"/>
      <c r="C165"/>
      <c r="D165"/>
      <c r="E165"/>
      <c r="F165"/>
      <c r="G165"/>
      <c r="H165"/>
      <c r="I165"/>
      <c r="J165"/>
      <c r="K165"/>
    </row>
    <row r="166" spans="1:19" s="38" customFormat="1" x14ac:dyDescent="0.25">
      <c r="A166" s="1"/>
      <c r="B166"/>
      <c r="C166"/>
      <c r="D166"/>
      <c r="E166"/>
      <c r="F166"/>
      <c r="G166"/>
      <c r="H166"/>
      <c r="I166"/>
      <c r="J166"/>
      <c r="K166"/>
    </row>
    <row r="167" spans="1:19" s="38" customFormat="1" x14ac:dyDescent="0.25">
      <c r="A167" s="1"/>
      <c r="B167"/>
      <c r="C167"/>
      <c r="D167"/>
      <c r="E167"/>
      <c r="F167"/>
      <c r="G167"/>
      <c r="H167"/>
      <c r="I167"/>
      <c r="J167"/>
      <c r="K167"/>
    </row>
    <row r="168" spans="1:19" s="38" customFormat="1" x14ac:dyDescent="0.25">
      <c r="A168" s="1"/>
      <c r="B168"/>
      <c r="C168"/>
      <c r="D168"/>
      <c r="E168"/>
      <c r="F168"/>
      <c r="G168"/>
      <c r="H168"/>
      <c r="I168"/>
      <c r="J168"/>
      <c r="K168"/>
    </row>
    <row r="169" spans="1:19" s="38" customFormat="1" x14ac:dyDescent="0.25">
      <c r="A169" s="1"/>
      <c r="B169"/>
      <c r="C169"/>
      <c r="D169"/>
      <c r="E169"/>
      <c r="F169"/>
      <c r="G169"/>
      <c r="H169"/>
      <c r="I169"/>
      <c r="J169"/>
      <c r="K169"/>
    </row>
    <row r="170" spans="1:19" s="38" customFormat="1" x14ac:dyDescent="0.25">
      <c r="A170" s="1"/>
      <c r="B170"/>
      <c r="C170"/>
      <c r="D170"/>
      <c r="E170"/>
      <c r="F170"/>
      <c r="G170"/>
      <c r="H170"/>
      <c r="I170"/>
      <c r="J170"/>
      <c r="K170"/>
    </row>
    <row r="171" spans="1:19" s="38" customFormat="1" x14ac:dyDescent="0.25">
      <c r="A171" s="1"/>
      <c r="B171"/>
      <c r="C171"/>
      <c r="D171"/>
      <c r="E171"/>
      <c r="F171"/>
      <c r="G171"/>
      <c r="H171"/>
      <c r="I171"/>
      <c r="J171"/>
      <c r="K171"/>
    </row>
    <row r="172" spans="1:19" s="38" customFormat="1" x14ac:dyDescent="0.25">
      <c r="A172" s="1"/>
      <c r="B172"/>
      <c r="C172"/>
      <c r="D172"/>
      <c r="E172"/>
      <c r="F172"/>
      <c r="G172"/>
      <c r="H172"/>
      <c r="I172"/>
      <c r="J172"/>
      <c r="K172"/>
    </row>
    <row r="173" spans="1:19" s="38" customFormat="1" x14ac:dyDescent="0.25">
      <c r="A173" s="1"/>
      <c r="B173"/>
      <c r="C173"/>
      <c r="D173"/>
      <c r="E173"/>
      <c r="F173"/>
      <c r="G173"/>
      <c r="H173"/>
      <c r="I173"/>
      <c r="J173"/>
      <c r="K173"/>
    </row>
    <row r="174" spans="1:19" s="38" customFormat="1" x14ac:dyDescent="0.25">
      <c r="A174" s="1"/>
      <c r="B174"/>
      <c r="C174"/>
      <c r="D174"/>
      <c r="E174"/>
      <c r="F174"/>
      <c r="G174"/>
      <c r="H174"/>
      <c r="I174"/>
      <c r="J174"/>
      <c r="K174"/>
    </row>
    <row r="175" spans="1:19" s="38" customFormat="1" x14ac:dyDescent="0.25">
      <c r="A175" s="1"/>
      <c r="B175"/>
      <c r="C175"/>
      <c r="D175"/>
      <c r="E175"/>
      <c r="F175"/>
      <c r="G175"/>
      <c r="H175"/>
      <c r="I175"/>
      <c r="J175"/>
      <c r="K175"/>
    </row>
    <row r="176" spans="1:19" s="38" customFormat="1" x14ac:dyDescent="0.25">
      <c r="A176" s="1"/>
      <c r="B176"/>
      <c r="C176"/>
      <c r="D176"/>
      <c r="E176"/>
      <c r="F176"/>
      <c r="G176"/>
      <c r="H176"/>
      <c r="I176"/>
      <c r="J176"/>
      <c r="K176"/>
    </row>
    <row r="177" spans="1:11" s="38" customFormat="1" x14ac:dyDescent="0.25">
      <c r="A177" s="1"/>
      <c r="B177"/>
      <c r="C177"/>
      <c r="D177"/>
      <c r="E177"/>
      <c r="F177"/>
      <c r="G177"/>
      <c r="H177"/>
      <c r="I177"/>
      <c r="J177"/>
      <c r="K177"/>
    </row>
  </sheetData>
  <autoFilter ref="B13:K177"/>
  <mergeCells count="31">
    <mergeCell ref="B143:B144"/>
    <mergeCell ref="B127:K127"/>
    <mergeCell ref="B128:K128"/>
    <mergeCell ref="B130:K130"/>
    <mergeCell ref="B135:K135"/>
    <mergeCell ref="B138:K138"/>
    <mergeCell ref="B139:K139"/>
    <mergeCell ref="B23:B24"/>
    <mergeCell ref="B28:B38"/>
    <mergeCell ref="B140:B141"/>
    <mergeCell ref="B142:K142"/>
    <mergeCell ref="B21:K21"/>
    <mergeCell ref="B22:K22"/>
    <mergeCell ref="B26:B27"/>
    <mergeCell ref="B25:K25"/>
    <mergeCell ref="B89:B105"/>
    <mergeCell ref="B39:B88"/>
    <mergeCell ref="B106:B122"/>
    <mergeCell ref="B131:B134"/>
    <mergeCell ref="B125:B126"/>
    <mergeCell ref="B124:K124"/>
    <mergeCell ref="B19:K19"/>
    <mergeCell ref="B1:K1"/>
    <mergeCell ref="D2:K2"/>
    <mergeCell ref="F4:G4"/>
    <mergeCell ref="F5:G5"/>
    <mergeCell ref="F6:G6"/>
    <mergeCell ref="F7:G7"/>
    <mergeCell ref="F10:G10"/>
    <mergeCell ref="B14:K14"/>
    <mergeCell ref="B15:K15"/>
  </mergeCells>
  <conditionalFormatting sqref="J20 J129 J26:J36 J38:J45 J137 J69:J123">
    <cfRule type="cellIs" dxfId="743" priority="1449" operator="equal">
      <formula>"Reprogramada"</formula>
    </cfRule>
    <cfRule type="cellIs" dxfId="742" priority="1450" operator="equal">
      <formula>"Atrasada"</formula>
    </cfRule>
    <cfRule type="cellIs" dxfId="741" priority="1451" operator="equal">
      <formula>"Em Andamento"</formula>
    </cfRule>
    <cfRule type="cellIs" dxfId="740" priority="1452" operator="equal">
      <formula>"Concluída"</formula>
    </cfRule>
  </conditionalFormatting>
  <conditionalFormatting sqref="J20 J129 J26:J36 J38:J45 J137 J69:J123">
    <cfRule type="cellIs" dxfId="739" priority="1447" operator="equal">
      <formula>"Anulada"</formula>
    </cfRule>
    <cfRule type="cellIs" dxfId="738" priority="1448" operator="equal">
      <formula>"Em Risco"</formula>
    </cfRule>
  </conditionalFormatting>
  <conditionalFormatting sqref="J18">
    <cfRule type="cellIs" dxfId="737" priority="1443" operator="equal">
      <formula>"Reprogramada"</formula>
    </cfRule>
    <cfRule type="cellIs" dxfId="736" priority="1444" operator="equal">
      <formula>"Atrasada"</formula>
    </cfRule>
    <cfRule type="cellIs" dxfId="735" priority="1445" operator="equal">
      <formula>"Em Andamento"</formula>
    </cfRule>
    <cfRule type="cellIs" dxfId="734" priority="1446" operator="equal">
      <formula>"Concluída"</formula>
    </cfRule>
  </conditionalFormatting>
  <conditionalFormatting sqref="J18">
    <cfRule type="cellIs" dxfId="733" priority="1441" operator="equal">
      <formula>"Anulada"</formula>
    </cfRule>
    <cfRule type="cellIs" dxfId="732" priority="1442" operator="equal">
      <formula>"Em Risco"</formula>
    </cfRule>
  </conditionalFormatting>
  <conditionalFormatting sqref="J18">
    <cfRule type="cellIs" dxfId="731" priority="1437" operator="equal">
      <formula>"Reprogramada"</formula>
    </cfRule>
    <cfRule type="cellIs" dxfId="730" priority="1438" operator="equal">
      <formula>"Atrasada"</formula>
    </cfRule>
    <cfRule type="cellIs" dxfId="729" priority="1439" operator="equal">
      <formula>"Em Andamento"</formula>
    </cfRule>
    <cfRule type="cellIs" dxfId="728" priority="1440" operator="equal">
      <formula>"Concluída"</formula>
    </cfRule>
  </conditionalFormatting>
  <conditionalFormatting sqref="J18">
    <cfRule type="cellIs" dxfId="727" priority="1435" operator="equal">
      <formula>"Anulada"</formula>
    </cfRule>
    <cfRule type="cellIs" dxfId="726" priority="1436" operator="equal">
      <formula>"Em Risco"</formula>
    </cfRule>
  </conditionalFormatting>
  <conditionalFormatting sqref="J20">
    <cfRule type="cellIs" dxfId="725" priority="1407" operator="equal">
      <formula>"Reprogramada"</formula>
    </cfRule>
    <cfRule type="cellIs" dxfId="724" priority="1408" operator="equal">
      <formula>"Atrasada"</formula>
    </cfRule>
    <cfRule type="cellIs" dxfId="723" priority="1409" operator="equal">
      <formula>"Em Andamento"</formula>
    </cfRule>
    <cfRule type="cellIs" dxfId="722" priority="1410" operator="equal">
      <formula>"Concluída"</formula>
    </cfRule>
  </conditionalFormatting>
  <conditionalFormatting sqref="J20">
    <cfRule type="cellIs" dxfId="721" priority="1405" operator="equal">
      <formula>"Anulada"</formula>
    </cfRule>
    <cfRule type="cellIs" dxfId="720" priority="1406" operator="equal">
      <formula>"Em Risco"</formula>
    </cfRule>
  </conditionalFormatting>
  <conditionalFormatting sqref="J20">
    <cfRule type="cellIs" dxfId="719" priority="1401" operator="equal">
      <formula>"Reprogramada"</formula>
    </cfRule>
    <cfRule type="cellIs" dxfId="718" priority="1402" operator="equal">
      <formula>"Atrasada"</formula>
    </cfRule>
    <cfRule type="cellIs" dxfId="717" priority="1403" operator="equal">
      <formula>"Em Andamento"</formula>
    </cfRule>
    <cfRule type="cellIs" dxfId="716" priority="1404" operator="equal">
      <formula>"Concluída"</formula>
    </cfRule>
  </conditionalFormatting>
  <conditionalFormatting sqref="J20">
    <cfRule type="cellIs" dxfId="715" priority="1399" operator="equal">
      <formula>"Anulada"</formula>
    </cfRule>
    <cfRule type="cellIs" dxfId="714" priority="1400" operator="equal">
      <formula>"Em Risco"</formula>
    </cfRule>
  </conditionalFormatting>
  <conditionalFormatting sqref="J20">
    <cfRule type="cellIs" dxfId="713" priority="1395" operator="equal">
      <formula>"Reprogramada"</formula>
    </cfRule>
    <cfRule type="cellIs" dxfId="712" priority="1396" operator="equal">
      <formula>"Atrasada"</formula>
    </cfRule>
    <cfRule type="cellIs" dxfId="711" priority="1397" operator="equal">
      <formula>"Em Andamento"</formula>
    </cfRule>
    <cfRule type="cellIs" dxfId="710" priority="1398" operator="equal">
      <formula>"Concluída"</formula>
    </cfRule>
  </conditionalFormatting>
  <conditionalFormatting sqref="J20">
    <cfRule type="cellIs" dxfId="709" priority="1393" operator="equal">
      <formula>"Anulada"</formula>
    </cfRule>
    <cfRule type="cellIs" dxfId="708" priority="1394" operator="equal">
      <formula>"Em Risco"</formula>
    </cfRule>
  </conditionalFormatting>
  <conditionalFormatting sqref="J20">
    <cfRule type="cellIs" dxfId="707" priority="1389" operator="equal">
      <formula>"Reprogramada"</formula>
    </cfRule>
    <cfRule type="cellIs" dxfId="706" priority="1390" operator="equal">
      <formula>"Atrasada"</formula>
    </cfRule>
    <cfRule type="cellIs" dxfId="705" priority="1391" operator="equal">
      <formula>"Em Andamento"</formula>
    </cfRule>
    <cfRule type="cellIs" dxfId="704" priority="1392" operator="equal">
      <formula>"Concluída"</formula>
    </cfRule>
  </conditionalFormatting>
  <conditionalFormatting sqref="J20">
    <cfRule type="cellIs" dxfId="703" priority="1387" operator="equal">
      <formula>"Anulada"</formula>
    </cfRule>
    <cfRule type="cellIs" dxfId="702" priority="1388" operator="equal">
      <formula>"Em Risco"</formula>
    </cfRule>
  </conditionalFormatting>
  <conditionalFormatting sqref="J131:J134">
    <cfRule type="cellIs" dxfId="701" priority="999" operator="equal">
      <formula>"Reprogramada"</formula>
    </cfRule>
    <cfRule type="cellIs" dxfId="700" priority="1000" operator="equal">
      <formula>"Atrasada"</formula>
    </cfRule>
    <cfRule type="cellIs" dxfId="699" priority="1001" operator="equal">
      <formula>"Em Andamento"</formula>
    </cfRule>
    <cfRule type="cellIs" dxfId="698" priority="1002" operator="equal">
      <formula>"Concluída"</formula>
    </cfRule>
  </conditionalFormatting>
  <conditionalFormatting sqref="J131:J134">
    <cfRule type="cellIs" dxfId="697" priority="997" operator="equal">
      <formula>"Anulada"</formula>
    </cfRule>
    <cfRule type="cellIs" dxfId="696" priority="998" operator="equal">
      <formula>"Em Risco"</formula>
    </cfRule>
  </conditionalFormatting>
  <conditionalFormatting sqref="J131:J134">
    <cfRule type="cellIs" dxfId="695" priority="993" operator="equal">
      <formula>"Reprogramada"</formula>
    </cfRule>
    <cfRule type="cellIs" dxfId="694" priority="994" operator="equal">
      <formula>"Atrasada"</formula>
    </cfRule>
    <cfRule type="cellIs" dxfId="693" priority="995" operator="equal">
      <formula>"Em Andamento"</formula>
    </cfRule>
    <cfRule type="cellIs" dxfId="692" priority="996" operator="equal">
      <formula>"Concluída"</formula>
    </cfRule>
  </conditionalFormatting>
  <conditionalFormatting sqref="J131:J134">
    <cfRule type="cellIs" dxfId="691" priority="991" operator="equal">
      <formula>"Anulada"</formula>
    </cfRule>
    <cfRule type="cellIs" dxfId="690" priority="992" operator="equal">
      <formula>"Em Risco"</formula>
    </cfRule>
  </conditionalFormatting>
  <conditionalFormatting sqref="J131:J134">
    <cfRule type="cellIs" dxfId="689" priority="987" operator="equal">
      <formula>"Reprogramada"</formula>
    </cfRule>
    <cfRule type="cellIs" dxfId="688" priority="988" operator="equal">
      <formula>"Atrasada"</formula>
    </cfRule>
    <cfRule type="cellIs" dxfId="687" priority="989" operator="equal">
      <formula>"Em Andamento"</formula>
    </cfRule>
    <cfRule type="cellIs" dxfId="686" priority="990" operator="equal">
      <formula>"Concluída"</formula>
    </cfRule>
  </conditionalFormatting>
  <conditionalFormatting sqref="J131:J134">
    <cfRule type="cellIs" dxfId="685" priority="985" operator="equal">
      <formula>"Anulada"</formula>
    </cfRule>
    <cfRule type="cellIs" dxfId="684" priority="986" operator="equal">
      <formula>"Em Risco"</formula>
    </cfRule>
  </conditionalFormatting>
  <conditionalFormatting sqref="J131:J134">
    <cfRule type="cellIs" dxfId="683" priority="981" operator="equal">
      <formula>"Reprogramada"</formula>
    </cfRule>
    <cfRule type="cellIs" dxfId="682" priority="982" operator="equal">
      <formula>"Atrasada"</formula>
    </cfRule>
    <cfRule type="cellIs" dxfId="681" priority="983" operator="equal">
      <formula>"Em Andamento"</formula>
    </cfRule>
    <cfRule type="cellIs" dxfId="680" priority="984" operator="equal">
      <formula>"Concluída"</formula>
    </cfRule>
  </conditionalFormatting>
  <conditionalFormatting sqref="J131:J134">
    <cfRule type="cellIs" dxfId="679" priority="979" operator="equal">
      <formula>"Anulada"</formula>
    </cfRule>
    <cfRule type="cellIs" dxfId="678" priority="980" operator="equal">
      <formula>"Em Risco"</formula>
    </cfRule>
  </conditionalFormatting>
  <conditionalFormatting sqref="J131:J134">
    <cfRule type="cellIs" dxfId="677" priority="975" operator="equal">
      <formula>"Reprogramada"</formula>
    </cfRule>
    <cfRule type="cellIs" dxfId="676" priority="976" operator="equal">
      <formula>"Atrasada"</formula>
    </cfRule>
    <cfRule type="cellIs" dxfId="675" priority="977" operator="equal">
      <formula>"Em Andamento"</formula>
    </cfRule>
    <cfRule type="cellIs" dxfId="674" priority="978" operator="equal">
      <formula>"Concluída"</formula>
    </cfRule>
  </conditionalFormatting>
  <conditionalFormatting sqref="J131:J134">
    <cfRule type="cellIs" dxfId="673" priority="973" operator="equal">
      <formula>"Anulada"</formula>
    </cfRule>
    <cfRule type="cellIs" dxfId="672" priority="974" operator="equal">
      <formula>"Em Risco"</formula>
    </cfRule>
  </conditionalFormatting>
  <conditionalFormatting sqref="J131:J134">
    <cfRule type="cellIs" dxfId="671" priority="969" operator="equal">
      <formula>"Reprogramada"</formula>
    </cfRule>
    <cfRule type="cellIs" dxfId="670" priority="970" operator="equal">
      <formula>"Atrasada"</formula>
    </cfRule>
    <cfRule type="cellIs" dxfId="669" priority="971" operator="equal">
      <formula>"Em Andamento"</formula>
    </cfRule>
    <cfRule type="cellIs" dxfId="668" priority="972" operator="equal">
      <formula>"Concluída"</formula>
    </cfRule>
  </conditionalFormatting>
  <conditionalFormatting sqref="J131:J134">
    <cfRule type="cellIs" dxfId="667" priority="967" operator="equal">
      <formula>"Anulada"</formula>
    </cfRule>
    <cfRule type="cellIs" dxfId="666" priority="968" operator="equal">
      <formula>"Em Risco"</formula>
    </cfRule>
  </conditionalFormatting>
  <conditionalFormatting sqref="J131:J134">
    <cfRule type="cellIs" dxfId="665" priority="963" operator="equal">
      <formula>"Reprogramada"</formula>
    </cfRule>
    <cfRule type="cellIs" dxfId="664" priority="964" operator="equal">
      <formula>"Atrasada"</formula>
    </cfRule>
    <cfRule type="cellIs" dxfId="663" priority="965" operator="equal">
      <formula>"Em Andamento"</formula>
    </cfRule>
    <cfRule type="cellIs" dxfId="662" priority="966" operator="equal">
      <formula>"Concluída"</formula>
    </cfRule>
  </conditionalFormatting>
  <conditionalFormatting sqref="J131:J134">
    <cfRule type="cellIs" dxfId="661" priority="961" operator="equal">
      <formula>"Anulada"</formula>
    </cfRule>
    <cfRule type="cellIs" dxfId="660" priority="962" operator="equal">
      <formula>"Em Risco"</formula>
    </cfRule>
  </conditionalFormatting>
  <conditionalFormatting sqref="J131:J134">
    <cfRule type="cellIs" dxfId="659" priority="957" operator="equal">
      <formula>"Reprogramada"</formula>
    </cfRule>
    <cfRule type="cellIs" dxfId="658" priority="958" operator="equal">
      <formula>"Atrasada"</formula>
    </cfRule>
    <cfRule type="cellIs" dxfId="657" priority="959" operator="equal">
      <formula>"Em Andamento"</formula>
    </cfRule>
    <cfRule type="cellIs" dxfId="656" priority="960" operator="equal">
      <formula>"Concluída"</formula>
    </cfRule>
  </conditionalFormatting>
  <conditionalFormatting sqref="J131:J134">
    <cfRule type="cellIs" dxfId="655" priority="955" operator="equal">
      <formula>"Anulada"</formula>
    </cfRule>
    <cfRule type="cellIs" dxfId="654" priority="956" operator="equal">
      <formula>"Em Risco"</formula>
    </cfRule>
  </conditionalFormatting>
  <conditionalFormatting sqref="J24">
    <cfRule type="cellIs" dxfId="653" priority="1215" operator="equal">
      <formula>"Reprogramada"</formula>
    </cfRule>
    <cfRule type="cellIs" dxfId="652" priority="1216" operator="equal">
      <formula>"Atrasada"</formula>
    </cfRule>
    <cfRule type="cellIs" dxfId="651" priority="1217" operator="equal">
      <formula>"Em Andamento"</formula>
    </cfRule>
    <cfRule type="cellIs" dxfId="650" priority="1218" operator="equal">
      <formula>"Concluída"</formula>
    </cfRule>
  </conditionalFormatting>
  <conditionalFormatting sqref="J24">
    <cfRule type="cellIs" dxfId="649" priority="1213" operator="equal">
      <formula>"Anulada"</formula>
    </cfRule>
    <cfRule type="cellIs" dxfId="648" priority="1214" operator="equal">
      <formula>"Em Risco"</formula>
    </cfRule>
  </conditionalFormatting>
  <conditionalFormatting sqref="J24">
    <cfRule type="cellIs" dxfId="647" priority="1209" operator="equal">
      <formula>"Reprogramada"</formula>
    </cfRule>
    <cfRule type="cellIs" dxfId="646" priority="1210" operator="equal">
      <formula>"Atrasada"</formula>
    </cfRule>
    <cfRule type="cellIs" dxfId="645" priority="1211" operator="equal">
      <formula>"Em Andamento"</formula>
    </cfRule>
    <cfRule type="cellIs" dxfId="644" priority="1212" operator="equal">
      <formula>"Concluída"</formula>
    </cfRule>
  </conditionalFormatting>
  <conditionalFormatting sqref="J24">
    <cfRule type="cellIs" dxfId="643" priority="1207" operator="equal">
      <formula>"Anulada"</formula>
    </cfRule>
    <cfRule type="cellIs" dxfId="642" priority="1208" operator="equal">
      <formula>"Em Risco"</formula>
    </cfRule>
  </conditionalFormatting>
  <conditionalFormatting sqref="J24">
    <cfRule type="cellIs" dxfId="641" priority="1203" operator="equal">
      <formula>"Reprogramada"</formula>
    </cfRule>
    <cfRule type="cellIs" dxfId="640" priority="1204" operator="equal">
      <formula>"Atrasada"</formula>
    </cfRule>
    <cfRule type="cellIs" dxfId="639" priority="1205" operator="equal">
      <formula>"Em Andamento"</formula>
    </cfRule>
    <cfRule type="cellIs" dxfId="638" priority="1206" operator="equal">
      <formula>"Concluída"</formula>
    </cfRule>
  </conditionalFormatting>
  <conditionalFormatting sqref="J24">
    <cfRule type="cellIs" dxfId="637" priority="1201" operator="equal">
      <formula>"Anulada"</formula>
    </cfRule>
    <cfRule type="cellIs" dxfId="636" priority="1202" operator="equal">
      <formula>"Em Risco"</formula>
    </cfRule>
  </conditionalFormatting>
  <conditionalFormatting sqref="J24">
    <cfRule type="cellIs" dxfId="635" priority="1197" operator="equal">
      <formula>"Reprogramada"</formula>
    </cfRule>
    <cfRule type="cellIs" dxfId="634" priority="1198" operator="equal">
      <formula>"Atrasada"</formula>
    </cfRule>
    <cfRule type="cellIs" dxfId="633" priority="1199" operator="equal">
      <formula>"Em Andamento"</formula>
    </cfRule>
    <cfRule type="cellIs" dxfId="632" priority="1200" operator="equal">
      <formula>"Concluída"</formula>
    </cfRule>
  </conditionalFormatting>
  <conditionalFormatting sqref="J24">
    <cfRule type="cellIs" dxfId="631" priority="1195" operator="equal">
      <formula>"Anulada"</formula>
    </cfRule>
    <cfRule type="cellIs" dxfId="630" priority="1196" operator="equal">
      <formula>"Em Risco"</formula>
    </cfRule>
  </conditionalFormatting>
  <conditionalFormatting sqref="J24">
    <cfRule type="cellIs" dxfId="629" priority="1239" operator="equal">
      <formula>"Reprogramada"</formula>
    </cfRule>
    <cfRule type="cellIs" dxfId="628" priority="1240" operator="equal">
      <formula>"Atrasada"</formula>
    </cfRule>
    <cfRule type="cellIs" dxfId="627" priority="1241" operator="equal">
      <formula>"Em Andamento"</formula>
    </cfRule>
    <cfRule type="cellIs" dxfId="626" priority="1242" operator="equal">
      <formula>"Concluída"</formula>
    </cfRule>
  </conditionalFormatting>
  <conditionalFormatting sqref="J24">
    <cfRule type="cellIs" dxfId="625" priority="1237" operator="equal">
      <formula>"Anulada"</formula>
    </cfRule>
    <cfRule type="cellIs" dxfId="624" priority="1238" operator="equal">
      <formula>"Em Risco"</formula>
    </cfRule>
  </conditionalFormatting>
  <conditionalFormatting sqref="J24">
    <cfRule type="cellIs" dxfId="623" priority="1233" operator="equal">
      <formula>"Reprogramada"</formula>
    </cfRule>
    <cfRule type="cellIs" dxfId="622" priority="1234" operator="equal">
      <formula>"Atrasada"</formula>
    </cfRule>
    <cfRule type="cellIs" dxfId="621" priority="1235" operator="equal">
      <formula>"Em Andamento"</formula>
    </cfRule>
    <cfRule type="cellIs" dxfId="620" priority="1236" operator="equal">
      <formula>"Concluída"</formula>
    </cfRule>
  </conditionalFormatting>
  <conditionalFormatting sqref="J24">
    <cfRule type="cellIs" dxfId="619" priority="1231" operator="equal">
      <formula>"Anulada"</formula>
    </cfRule>
    <cfRule type="cellIs" dxfId="618" priority="1232" operator="equal">
      <formula>"Em Risco"</formula>
    </cfRule>
  </conditionalFormatting>
  <conditionalFormatting sqref="J24">
    <cfRule type="cellIs" dxfId="617" priority="1227" operator="equal">
      <formula>"Reprogramada"</formula>
    </cfRule>
    <cfRule type="cellIs" dxfId="616" priority="1228" operator="equal">
      <formula>"Atrasada"</formula>
    </cfRule>
    <cfRule type="cellIs" dxfId="615" priority="1229" operator="equal">
      <formula>"Em Andamento"</formula>
    </cfRule>
    <cfRule type="cellIs" dxfId="614" priority="1230" operator="equal">
      <formula>"Concluída"</formula>
    </cfRule>
  </conditionalFormatting>
  <conditionalFormatting sqref="J24">
    <cfRule type="cellIs" dxfId="613" priority="1225" operator="equal">
      <formula>"Anulada"</formula>
    </cfRule>
    <cfRule type="cellIs" dxfId="612" priority="1226" operator="equal">
      <formula>"Em Risco"</formula>
    </cfRule>
  </conditionalFormatting>
  <conditionalFormatting sqref="J24">
    <cfRule type="cellIs" dxfId="611" priority="1221" operator="equal">
      <formula>"Reprogramada"</formula>
    </cfRule>
    <cfRule type="cellIs" dxfId="610" priority="1222" operator="equal">
      <formula>"Atrasada"</formula>
    </cfRule>
    <cfRule type="cellIs" dxfId="609" priority="1223" operator="equal">
      <formula>"Em Andamento"</formula>
    </cfRule>
    <cfRule type="cellIs" dxfId="608" priority="1224" operator="equal">
      <formula>"Concluída"</formula>
    </cfRule>
  </conditionalFormatting>
  <conditionalFormatting sqref="J24">
    <cfRule type="cellIs" dxfId="607" priority="1219" operator="equal">
      <formula>"Anulada"</formula>
    </cfRule>
    <cfRule type="cellIs" dxfId="606" priority="1220" operator="equal">
      <formula>"Em Risco"</formula>
    </cfRule>
  </conditionalFormatting>
  <conditionalFormatting sqref="J47:J88">
    <cfRule type="cellIs" dxfId="605" priority="1191" operator="equal">
      <formula>"Reprogramada"</formula>
    </cfRule>
    <cfRule type="cellIs" dxfId="604" priority="1192" operator="equal">
      <formula>"Atrasada"</formula>
    </cfRule>
    <cfRule type="cellIs" dxfId="603" priority="1193" operator="equal">
      <formula>"Em Andamento"</formula>
    </cfRule>
    <cfRule type="cellIs" dxfId="602" priority="1194" operator="equal">
      <formula>"Concluída"</formula>
    </cfRule>
  </conditionalFormatting>
  <conditionalFormatting sqref="J47:J88">
    <cfRule type="cellIs" dxfId="601" priority="1189" operator="equal">
      <formula>"Anulada"</formula>
    </cfRule>
    <cfRule type="cellIs" dxfId="600" priority="1190" operator="equal">
      <formula>"Em Risco"</formula>
    </cfRule>
  </conditionalFormatting>
  <conditionalFormatting sqref="J47:J88">
    <cfRule type="cellIs" dxfId="599" priority="1185" operator="equal">
      <formula>"Reprogramada"</formula>
    </cfRule>
    <cfRule type="cellIs" dxfId="598" priority="1186" operator="equal">
      <formula>"Atrasada"</formula>
    </cfRule>
    <cfRule type="cellIs" dxfId="597" priority="1187" operator="equal">
      <formula>"Em Andamento"</formula>
    </cfRule>
    <cfRule type="cellIs" dxfId="596" priority="1188" operator="equal">
      <formula>"Concluída"</formula>
    </cfRule>
  </conditionalFormatting>
  <conditionalFormatting sqref="J47:J88">
    <cfRule type="cellIs" dxfId="595" priority="1183" operator="equal">
      <formula>"Anulada"</formula>
    </cfRule>
    <cfRule type="cellIs" dxfId="594" priority="1184" operator="equal">
      <formula>"Em Risco"</formula>
    </cfRule>
  </conditionalFormatting>
  <conditionalFormatting sqref="J47:J88">
    <cfRule type="cellIs" dxfId="593" priority="1179" operator="equal">
      <formula>"Reprogramada"</formula>
    </cfRule>
    <cfRule type="cellIs" dxfId="592" priority="1180" operator="equal">
      <formula>"Atrasada"</formula>
    </cfRule>
    <cfRule type="cellIs" dxfId="591" priority="1181" operator="equal">
      <formula>"Em Andamento"</formula>
    </cfRule>
    <cfRule type="cellIs" dxfId="590" priority="1182" operator="equal">
      <formula>"Concluída"</formula>
    </cfRule>
  </conditionalFormatting>
  <conditionalFormatting sqref="J47:J88">
    <cfRule type="cellIs" dxfId="589" priority="1177" operator="equal">
      <formula>"Anulada"</formula>
    </cfRule>
    <cfRule type="cellIs" dxfId="588" priority="1178" operator="equal">
      <formula>"Em Risco"</formula>
    </cfRule>
  </conditionalFormatting>
  <conditionalFormatting sqref="J47:J88">
    <cfRule type="cellIs" dxfId="587" priority="1173" operator="equal">
      <formula>"Reprogramada"</formula>
    </cfRule>
    <cfRule type="cellIs" dxfId="586" priority="1174" operator="equal">
      <formula>"Atrasada"</formula>
    </cfRule>
    <cfRule type="cellIs" dxfId="585" priority="1175" operator="equal">
      <formula>"Em Andamento"</formula>
    </cfRule>
    <cfRule type="cellIs" dxfId="584" priority="1176" operator="equal">
      <formula>"Concluída"</formula>
    </cfRule>
  </conditionalFormatting>
  <conditionalFormatting sqref="J47:J88">
    <cfRule type="cellIs" dxfId="583" priority="1171" operator="equal">
      <formula>"Anulada"</formula>
    </cfRule>
    <cfRule type="cellIs" dxfId="582" priority="1172" operator="equal">
      <formula>"Em Risco"</formula>
    </cfRule>
  </conditionalFormatting>
  <conditionalFormatting sqref="J47:J88">
    <cfRule type="cellIs" dxfId="581" priority="1167" operator="equal">
      <formula>"Reprogramada"</formula>
    </cfRule>
    <cfRule type="cellIs" dxfId="580" priority="1168" operator="equal">
      <formula>"Atrasada"</formula>
    </cfRule>
    <cfRule type="cellIs" dxfId="579" priority="1169" operator="equal">
      <formula>"Em Andamento"</formula>
    </cfRule>
    <cfRule type="cellIs" dxfId="578" priority="1170" operator="equal">
      <formula>"Concluída"</formula>
    </cfRule>
  </conditionalFormatting>
  <conditionalFormatting sqref="J47:J88">
    <cfRule type="cellIs" dxfId="577" priority="1165" operator="equal">
      <formula>"Anulada"</formula>
    </cfRule>
    <cfRule type="cellIs" dxfId="576" priority="1166" operator="equal">
      <formula>"Em Risco"</formula>
    </cfRule>
  </conditionalFormatting>
  <conditionalFormatting sqref="J47:J88">
    <cfRule type="cellIs" dxfId="575" priority="1161" operator="equal">
      <formula>"Reprogramada"</formula>
    </cfRule>
    <cfRule type="cellIs" dxfId="574" priority="1162" operator="equal">
      <formula>"Atrasada"</formula>
    </cfRule>
    <cfRule type="cellIs" dxfId="573" priority="1163" operator="equal">
      <formula>"Em Andamento"</formula>
    </cfRule>
    <cfRule type="cellIs" dxfId="572" priority="1164" operator="equal">
      <formula>"Concluída"</formula>
    </cfRule>
  </conditionalFormatting>
  <conditionalFormatting sqref="J47:J88">
    <cfRule type="cellIs" dxfId="571" priority="1159" operator="equal">
      <formula>"Anulada"</formula>
    </cfRule>
    <cfRule type="cellIs" dxfId="570" priority="1160" operator="equal">
      <formula>"Em Risco"</formula>
    </cfRule>
  </conditionalFormatting>
  <conditionalFormatting sqref="J47:J88">
    <cfRule type="cellIs" dxfId="569" priority="1155" operator="equal">
      <formula>"Reprogramada"</formula>
    </cfRule>
    <cfRule type="cellIs" dxfId="568" priority="1156" operator="equal">
      <formula>"Atrasada"</formula>
    </cfRule>
    <cfRule type="cellIs" dxfId="567" priority="1157" operator="equal">
      <formula>"Em Andamento"</formula>
    </cfRule>
    <cfRule type="cellIs" dxfId="566" priority="1158" operator="equal">
      <formula>"Concluída"</formula>
    </cfRule>
  </conditionalFormatting>
  <conditionalFormatting sqref="J47:J88">
    <cfRule type="cellIs" dxfId="565" priority="1153" operator="equal">
      <formula>"Anulada"</formula>
    </cfRule>
    <cfRule type="cellIs" dxfId="564" priority="1154" operator="equal">
      <formula>"Em Risco"</formula>
    </cfRule>
  </conditionalFormatting>
  <conditionalFormatting sqref="J47:J88">
    <cfRule type="cellIs" dxfId="563" priority="1149" operator="equal">
      <formula>"Reprogramada"</formula>
    </cfRule>
    <cfRule type="cellIs" dxfId="562" priority="1150" operator="equal">
      <formula>"Atrasada"</formula>
    </cfRule>
    <cfRule type="cellIs" dxfId="561" priority="1151" operator="equal">
      <formula>"Em Andamento"</formula>
    </cfRule>
    <cfRule type="cellIs" dxfId="560" priority="1152" operator="equal">
      <formula>"Concluída"</formula>
    </cfRule>
  </conditionalFormatting>
  <conditionalFormatting sqref="J47:J88">
    <cfRule type="cellIs" dxfId="559" priority="1147" operator="equal">
      <formula>"Anulada"</formula>
    </cfRule>
    <cfRule type="cellIs" dxfId="558" priority="1148" operator="equal">
      <formula>"Em Risco"</formula>
    </cfRule>
  </conditionalFormatting>
  <conditionalFormatting sqref="J125:J126">
    <cfRule type="cellIs" dxfId="557" priority="1143" operator="equal">
      <formula>"Reprogramada"</formula>
    </cfRule>
    <cfRule type="cellIs" dxfId="556" priority="1144" operator="equal">
      <formula>"Atrasada"</formula>
    </cfRule>
    <cfRule type="cellIs" dxfId="555" priority="1145" operator="equal">
      <formula>"Em Andamento"</formula>
    </cfRule>
    <cfRule type="cellIs" dxfId="554" priority="1146" operator="equal">
      <formula>"Concluída"</formula>
    </cfRule>
  </conditionalFormatting>
  <conditionalFormatting sqref="J125:J126">
    <cfRule type="cellIs" dxfId="553" priority="1141" operator="equal">
      <formula>"Anulada"</formula>
    </cfRule>
    <cfRule type="cellIs" dxfId="552" priority="1142" operator="equal">
      <formula>"Em Risco"</formula>
    </cfRule>
  </conditionalFormatting>
  <conditionalFormatting sqref="J125:J126">
    <cfRule type="cellIs" dxfId="551" priority="1137" operator="equal">
      <formula>"Reprogramada"</formula>
    </cfRule>
    <cfRule type="cellIs" dxfId="550" priority="1138" operator="equal">
      <formula>"Atrasada"</formula>
    </cfRule>
    <cfRule type="cellIs" dxfId="549" priority="1139" operator="equal">
      <formula>"Em Andamento"</formula>
    </cfRule>
    <cfRule type="cellIs" dxfId="548" priority="1140" operator="equal">
      <formula>"Concluída"</formula>
    </cfRule>
  </conditionalFormatting>
  <conditionalFormatting sqref="J125:J126">
    <cfRule type="cellIs" dxfId="547" priority="1135" operator="equal">
      <formula>"Anulada"</formula>
    </cfRule>
    <cfRule type="cellIs" dxfId="546" priority="1136" operator="equal">
      <formula>"Em Risco"</formula>
    </cfRule>
  </conditionalFormatting>
  <conditionalFormatting sqref="J125:J126">
    <cfRule type="cellIs" dxfId="545" priority="1131" operator="equal">
      <formula>"Reprogramada"</formula>
    </cfRule>
    <cfRule type="cellIs" dxfId="544" priority="1132" operator="equal">
      <formula>"Atrasada"</formula>
    </cfRule>
    <cfRule type="cellIs" dxfId="543" priority="1133" operator="equal">
      <formula>"Em Andamento"</formula>
    </cfRule>
    <cfRule type="cellIs" dxfId="542" priority="1134" operator="equal">
      <formula>"Concluída"</formula>
    </cfRule>
  </conditionalFormatting>
  <conditionalFormatting sqref="J125:J126">
    <cfRule type="cellIs" dxfId="541" priority="1129" operator="equal">
      <formula>"Anulada"</formula>
    </cfRule>
    <cfRule type="cellIs" dxfId="540" priority="1130" operator="equal">
      <formula>"Em Risco"</formula>
    </cfRule>
  </conditionalFormatting>
  <conditionalFormatting sqref="J125:J126">
    <cfRule type="cellIs" dxfId="539" priority="1125" operator="equal">
      <formula>"Reprogramada"</formula>
    </cfRule>
    <cfRule type="cellIs" dxfId="538" priority="1126" operator="equal">
      <formula>"Atrasada"</formula>
    </cfRule>
    <cfRule type="cellIs" dxfId="537" priority="1127" operator="equal">
      <formula>"Em Andamento"</formula>
    </cfRule>
    <cfRule type="cellIs" dxfId="536" priority="1128" operator="equal">
      <formula>"Concluída"</formula>
    </cfRule>
  </conditionalFormatting>
  <conditionalFormatting sqref="J125:J126">
    <cfRule type="cellIs" dxfId="535" priority="1123" operator="equal">
      <formula>"Anulada"</formula>
    </cfRule>
    <cfRule type="cellIs" dxfId="534" priority="1124" operator="equal">
      <formula>"Em Risco"</formula>
    </cfRule>
  </conditionalFormatting>
  <conditionalFormatting sqref="J125:J126">
    <cfRule type="cellIs" dxfId="533" priority="1119" operator="equal">
      <formula>"Reprogramada"</formula>
    </cfRule>
    <cfRule type="cellIs" dxfId="532" priority="1120" operator="equal">
      <formula>"Atrasada"</formula>
    </cfRule>
    <cfRule type="cellIs" dxfId="531" priority="1121" operator="equal">
      <formula>"Em Andamento"</formula>
    </cfRule>
    <cfRule type="cellIs" dxfId="530" priority="1122" operator="equal">
      <formula>"Concluída"</formula>
    </cfRule>
  </conditionalFormatting>
  <conditionalFormatting sqref="J125:J126">
    <cfRule type="cellIs" dxfId="529" priority="1117" operator="equal">
      <formula>"Anulada"</formula>
    </cfRule>
    <cfRule type="cellIs" dxfId="528" priority="1118" operator="equal">
      <formula>"Em Risco"</formula>
    </cfRule>
  </conditionalFormatting>
  <conditionalFormatting sqref="J125:J126">
    <cfRule type="cellIs" dxfId="527" priority="1113" operator="equal">
      <formula>"Reprogramada"</formula>
    </cfRule>
    <cfRule type="cellIs" dxfId="526" priority="1114" operator="equal">
      <formula>"Atrasada"</formula>
    </cfRule>
    <cfRule type="cellIs" dxfId="525" priority="1115" operator="equal">
      <formula>"Em Andamento"</formula>
    </cfRule>
    <cfRule type="cellIs" dxfId="524" priority="1116" operator="equal">
      <formula>"Concluída"</formula>
    </cfRule>
  </conditionalFormatting>
  <conditionalFormatting sqref="J125:J126">
    <cfRule type="cellIs" dxfId="523" priority="1111" operator="equal">
      <formula>"Anulada"</formula>
    </cfRule>
    <cfRule type="cellIs" dxfId="522" priority="1112" operator="equal">
      <formula>"Em Risco"</formula>
    </cfRule>
  </conditionalFormatting>
  <conditionalFormatting sqref="J125:J126">
    <cfRule type="cellIs" dxfId="521" priority="1107" operator="equal">
      <formula>"Reprogramada"</formula>
    </cfRule>
    <cfRule type="cellIs" dxfId="520" priority="1108" operator="equal">
      <formula>"Atrasada"</formula>
    </cfRule>
    <cfRule type="cellIs" dxfId="519" priority="1109" operator="equal">
      <formula>"Em Andamento"</formula>
    </cfRule>
    <cfRule type="cellIs" dxfId="518" priority="1110" operator="equal">
      <formula>"Concluída"</formula>
    </cfRule>
  </conditionalFormatting>
  <conditionalFormatting sqref="J125:J126">
    <cfRule type="cellIs" dxfId="517" priority="1105" operator="equal">
      <formula>"Anulada"</formula>
    </cfRule>
    <cfRule type="cellIs" dxfId="516" priority="1106" operator="equal">
      <formula>"Em Risco"</formula>
    </cfRule>
  </conditionalFormatting>
  <conditionalFormatting sqref="J125:J126">
    <cfRule type="cellIs" dxfId="515" priority="1101" operator="equal">
      <formula>"Reprogramada"</formula>
    </cfRule>
    <cfRule type="cellIs" dxfId="514" priority="1102" operator="equal">
      <formula>"Atrasada"</formula>
    </cfRule>
    <cfRule type="cellIs" dxfId="513" priority="1103" operator="equal">
      <formula>"Em Andamento"</formula>
    </cfRule>
    <cfRule type="cellIs" dxfId="512" priority="1104" operator="equal">
      <formula>"Concluída"</formula>
    </cfRule>
  </conditionalFormatting>
  <conditionalFormatting sqref="J125:J126">
    <cfRule type="cellIs" dxfId="511" priority="1099" operator="equal">
      <formula>"Anulada"</formula>
    </cfRule>
    <cfRule type="cellIs" dxfId="510" priority="1100" operator="equal">
      <formula>"Em Risco"</formula>
    </cfRule>
  </conditionalFormatting>
  <conditionalFormatting sqref="J140:J141">
    <cfRule type="cellIs" dxfId="509" priority="855" operator="equal">
      <formula>"Reprogramada"</formula>
    </cfRule>
    <cfRule type="cellIs" dxfId="508" priority="856" operator="equal">
      <formula>"Atrasada"</formula>
    </cfRule>
    <cfRule type="cellIs" dxfId="507" priority="857" operator="equal">
      <formula>"Em Andamento"</formula>
    </cfRule>
    <cfRule type="cellIs" dxfId="506" priority="858" operator="equal">
      <formula>"Concluída"</formula>
    </cfRule>
  </conditionalFormatting>
  <conditionalFormatting sqref="J140:J141">
    <cfRule type="cellIs" dxfId="505" priority="853" operator="equal">
      <formula>"Anulada"</formula>
    </cfRule>
    <cfRule type="cellIs" dxfId="504" priority="854" operator="equal">
      <formula>"Em Risco"</formula>
    </cfRule>
  </conditionalFormatting>
  <conditionalFormatting sqref="J140:J141">
    <cfRule type="cellIs" dxfId="503" priority="849" operator="equal">
      <formula>"Reprogramada"</formula>
    </cfRule>
    <cfRule type="cellIs" dxfId="502" priority="850" operator="equal">
      <formula>"Atrasada"</formula>
    </cfRule>
    <cfRule type="cellIs" dxfId="501" priority="851" operator="equal">
      <formula>"Em Andamento"</formula>
    </cfRule>
    <cfRule type="cellIs" dxfId="500" priority="852" operator="equal">
      <formula>"Concluída"</formula>
    </cfRule>
  </conditionalFormatting>
  <conditionalFormatting sqref="J140:J141">
    <cfRule type="cellIs" dxfId="499" priority="847" operator="equal">
      <formula>"Anulada"</formula>
    </cfRule>
    <cfRule type="cellIs" dxfId="498" priority="848" operator="equal">
      <formula>"Em Risco"</formula>
    </cfRule>
  </conditionalFormatting>
  <conditionalFormatting sqref="J140:J141">
    <cfRule type="cellIs" dxfId="497" priority="843" operator="equal">
      <formula>"Reprogramada"</formula>
    </cfRule>
    <cfRule type="cellIs" dxfId="496" priority="844" operator="equal">
      <formula>"Atrasada"</formula>
    </cfRule>
    <cfRule type="cellIs" dxfId="495" priority="845" operator="equal">
      <formula>"Em Andamento"</formula>
    </cfRule>
    <cfRule type="cellIs" dxfId="494" priority="846" operator="equal">
      <formula>"Concluída"</formula>
    </cfRule>
  </conditionalFormatting>
  <conditionalFormatting sqref="J140:J141">
    <cfRule type="cellIs" dxfId="493" priority="841" operator="equal">
      <formula>"Anulada"</formula>
    </cfRule>
    <cfRule type="cellIs" dxfId="492" priority="842" operator="equal">
      <formula>"Em Risco"</formula>
    </cfRule>
  </conditionalFormatting>
  <conditionalFormatting sqref="J140:J141">
    <cfRule type="cellIs" dxfId="491" priority="837" operator="equal">
      <formula>"Reprogramada"</formula>
    </cfRule>
    <cfRule type="cellIs" dxfId="490" priority="838" operator="equal">
      <formula>"Atrasada"</formula>
    </cfRule>
    <cfRule type="cellIs" dxfId="489" priority="839" operator="equal">
      <formula>"Em Andamento"</formula>
    </cfRule>
    <cfRule type="cellIs" dxfId="488" priority="840" operator="equal">
      <formula>"Concluída"</formula>
    </cfRule>
  </conditionalFormatting>
  <conditionalFormatting sqref="J140:J141">
    <cfRule type="cellIs" dxfId="487" priority="835" operator="equal">
      <formula>"Anulada"</formula>
    </cfRule>
    <cfRule type="cellIs" dxfId="486" priority="836" operator="equal">
      <formula>"Em Risco"</formula>
    </cfRule>
  </conditionalFormatting>
  <conditionalFormatting sqref="J140:J141">
    <cfRule type="cellIs" dxfId="485" priority="831" operator="equal">
      <formula>"Reprogramada"</formula>
    </cfRule>
    <cfRule type="cellIs" dxfId="484" priority="832" operator="equal">
      <formula>"Atrasada"</formula>
    </cfRule>
    <cfRule type="cellIs" dxfId="483" priority="833" operator="equal">
      <formula>"Em Andamento"</formula>
    </cfRule>
    <cfRule type="cellIs" dxfId="482" priority="834" operator="equal">
      <formula>"Concluída"</formula>
    </cfRule>
  </conditionalFormatting>
  <conditionalFormatting sqref="J140:J141">
    <cfRule type="cellIs" dxfId="481" priority="829" operator="equal">
      <formula>"Anulada"</formula>
    </cfRule>
    <cfRule type="cellIs" dxfId="480" priority="830" operator="equal">
      <formula>"Em Risco"</formula>
    </cfRule>
  </conditionalFormatting>
  <conditionalFormatting sqref="J140:J141">
    <cfRule type="cellIs" dxfId="479" priority="825" operator="equal">
      <formula>"Reprogramada"</formula>
    </cfRule>
    <cfRule type="cellIs" dxfId="478" priority="826" operator="equal">
      <formula>"Atrasada"</formula>
    </cfRule>
    <cfRule type="cellIs" dxfId="477" priority="827" operator="equal">
      <formula>"Em Andamento"</formula>
    </cfRule>
    <cfRule type="cellIs" dxfId="476" priority="828" operator="equal">
      <formula>"Concluída"</formula>
    </cfRule>
  </conditionalFormatting>
  <conditionalFormatting sqref="J140:J141">
    <cfRule type="cellIs" dxfId="475" priority="823" operator="equal">
      <formula>"Anulada"</formula>
    </cfRule>
    <cfRule type="cellIs" dxfId="474" priority="824" operator="equal">
      <formula>"Em Risco"</formula>
    </cfRule>
  </conditionalFormatting>
  <conditionalFormatting sqref="J140:J141">
    <cfRule type="cellIs" dxfId="473" priority="819" operator="equal">
      <formula>"Reprogramada"</formula>
    </cfRule>
    <cfRule type="cellIs" dxfId="472" priority="820" operator="equal">
      <formula>"Atrasada"</formula>
    </cfRule>
    <cfRule type="cellIs" dxfId="471" priority="821" operator="equal">
      <formula>"Em Andamento"</formula>
    </cfRule>
    <cfRule type="cellIs" dxfId="470" priority="822" operator="equal">
      <formula>"Concluída"</formula>
    </cfRule>
  </conditionalFormatting>
  <conditionalFormatting sqref="J140:J141">
    <cfRule type="cellIs" dxfId="469" priority="817" operator="equal">
      <formula>"Anulada"</formula>
    </cfRule>
    <cfRule type="cellIs" dxfId="468" priority="818" operator="equal">
      <formula>"Em Risco"</formula>
    </cfRule>
  </conditionalFormatting>
  <conditionalFormatting sqref="J140:J141">
    <cfRule type="cellIs" dxfId="467" priority="813" operator="equal">
      <formula>"Reprogramada"</formula>
    </cfRule>
    <cfRule type="cellIs" dxfId="466" priority="814" operator="equal">
      <formula>"Atrasada"</formula>
    </cfRule>
    <cfRule type="cellIs" dxfId="465" priority="815" operator="equal">
      <formula>"Em Andamento"</formula>
    </cfRule>
    <cfRule type="cellIs" dxfId="464" priority="816" operator="equal">
      <formula>"Concluída"</formula>
    </cfRule>
  </conditionalFormatting>
  <conditionalFormatting sqref="J140:J141">
    <cfRule type="cellIs" dxfId="463" priority="811" operator="equal">
      <formula>"Anulada"</formula>
    </cfRule>
    <cfRule type="cellIs" dxfId="462" priority="812" operator="equal">
      <formula>"Em Risco"</formula>
    </cfRule>
  </conditionalFormatting>
  <conditionalFormatting sqref="J143:J144">
    <cfRule type="cellIs" dxfId="461" priority="807" operator="equal">
      <formula>"Reprogramada"</formula>
    </cfRule>
    <cfRule type="cellIs" dxfId="460" priority="808" operator="equal">
      <formula>"Atrasada"</formula>
    </cfRule>
    <cfRule type="cellIs" dxfId="459" priority="809" operator="equal">
      <formula>"Em Andamento"</formula>
    </cfRule>
    <cfRule type="cellIs" dxfId="458" priority="810" operator="equal">
      <formula>"Concluída"</formula>
    </cfRule>
  </conditionalFormatting>
  <conditionalFormatting sqref="J143:J144">
    <cfRule type="cellIs" dxfId="457" priority="805" operator="equal">
      <formula>"Anulada"</formula>
    </cfRule>
    <cfRule type="cellIs" dxfId="456" priority="806" operator="equal">
      <formula>"Em Risco"</formula>
    </cfRule>
  </conditionalFormatting>
  <conditionalFormatting sqref="J143:J144">
    <cfRule type="cellIs" dxfId="455" priority="801" operator="equal">
      <formula>"Reprogramada"</formula>
    </cfRule>
    <cfRule type="cellIs" dxfId="454" priority="802" operator="equal">
      <formula>"Atrasada"</formula>
    </cfRule>
    <cfRule type="cellIs" dxfId="453" priority="803" operator="equal">
      <formula>"Em Andamento"</formula>
    </cfRule>
    <cfRule type="cellIs" dxfId="452" priority="804" operator="equal">
      <formula>"Concluída"</formula>
    </cfRule>
  </conditionalFormatting>
  <conditionalFormatting sqref="J143:J144">
    <cfRule type="cellIs" dxfId="451" priority="799" operator="equal">
      <formula>"Anulada"</formula>
    </cfRule>
    <cfRule type="cellIs" dxfId="450" priority="800" operator="equal">
      <formula>"Em Risco"</formula>
    </cfRule>
  </conditionalFormatting>
  <conditionalFormatting sqref="J143:J144">
    <cfRule type="cellIs" dxfId="449" priority="795" operator="equal">
      <formula>"Reprogramada"</formula>
    </cfRule>
    <cfRule type="cellIs" dxfId="448" priority="796" operator="equal">
      <formula>"Atrasada"</formula>
    </cfRule>
    <cfRule type="cellIs" dxfId="447" priority="797" operator="equal">
      <formula>"Em Andamento"</formula>
    </cfRule>
    <cfRule type="cellIs" dxfId="446" priority="798" operator="equal">
      <formula>"Concluída"</formula>
    </cfRule>
  </conditionalFormatting>
  <conditionalFormatting sqref="J143:J144">
    <cfRule type="cellIs" dxfId="445" priority="793" operator="equal">
      <formula>"Anulada"</formula>
    </cfRule>
    <cfRule type="cellIs" dxfId="444" priority="794" operator="equal">
      <formula>"Em Risco"</formula>
    </cfRule>
  </conditionalFormatting>
  <conditionalFormatting sqref="J143:J144">
    <cfRule type="cellIs" dxfId="443" priority="789" operator="equal">
      <formula>"Reprogramada"</formula>
    </cfRule>
    <cfRule type="cellIs" dxfId="442" priority="790" operator="equal">
      <formula>"Atrasada"</formula>
    </cfRule>
    <cfRule type="cellIs" dxfId="441" priority="791" operator="equal">
      <formula>"Em Andamento"</formula>
    </cfRule>
    <cfRule type="cellIs" dxfId="440" priority="792" operator="equal">
      <formula>"Concluída"</formula>
    </cfRule>
  </conditionalFormatting>
  <conditionalFormatting sqref="J143:J144">
    <cfRule type="cellIs" dxfId="439" priority="787" operator="equal">
      <formula>"Anulada"</formula>
    </cfRule>
    <cfRule type="cellIs" dxfId="438" priority="788" operator="equal">
      <formula>"Em Risco"</formula>
    </cfRule>
  </conditionalFormatting>
  <conditionalFormatting sqref="J143:J144">
    <cfRule type="cellIs" dxfId="437" priority="783" operator="equal">
      <formula>"Reprogramada"</formula>
    </cfRule>
    <cfRule type="cellIs" dxfId="436" priority="784" operator="equal">
      <formula>"Atrasada"</formula>
    </cfRule>
    <cfRule type="cellIs" dxfId="435" priority="785" operator="equal">
      <formula>"Em Andamento"</formula>
    </cfRule>
    <cfRule type="cellIs" dxfId="434" priority="786" operator="equal">
      <formula>"Concluída"</formula>
    </cfRule>
  </conditionalFormatting>
  <conditionalFormatting sqref="J143:J144">
    <cfRule type="cellIs" dxfId="433" priority="781" operator="equal">
      <formula>"Anulada"</formula>
    </cfRule>
    <cfRule type="cellIs" dxfId="432" priority="782" operator="equal">
      <formula>"Em Risco"</formula>
    </cfRule>
  </conditionalFormatting>
  <conditionalFormatting sqref="J143:J144">
    <cfRule type="cellIs" dxfId="431" priority="777" operator="equal">
      <formula>"Reprogramada"</formula>
    </cfRule>
    <cfRule type="cellIs" dxfId="430" priority="778" operator="equal">
      <formula>"Atrasada"</formula>
    </cfRule>
    <cfRule type="cellIs" dxfId="429" priority="779" operator="equal">
      <formula>"Em Andamento"</formula>
    </cfRule>
    <cfRule type="cellIs" dxfId="428" priority="780" operator="equal">
      <formula>"Concluída"</formula>
    </cfRule>
  </conditionalFormatting>
  <conditionalFormatting sqref="J143:J144">
    <cfRule type="cellIs" dxfId="427" priority="775" operator="equal">
      <formula>"Anulada"</formula>
    </cfRule>
    <cfRule type="cellIs" dxfId="426" priority="776" operator="equal">
      <formula>"Em Risco"</formula>
    </cfRule>
  </conditionalFormatting>
  <conditionalFormatting sqref="J143:J144">
    <cfRule type="cellIs" dxfId="425" priority="771" operator="equal">
      <formula>"Reprogramada"</formula>
    </cfRule>
    <cfRule type="cellIs" dxfId="424" priority="772" operator="equal">
      <formula>"Atrasada"</formula>
    </cfRule>
    <cfRule type="cellIs" dxfId="423" priority="773" operator="equal">
      <formula>"Em Andamento"</formula>
    </cfRule>
    <cfRule type="cellIs" dxfId="422" priority="774" operator="equal">
      <formula>"Concluída"</formula>
    </cfRule>
  </conditionalFormatting>
  <conditionalFormatting sqref="J143:J144">
    <cfRule type="cellIs" dxfId="421" priority="769" operator="equal">
      <formula>"Anulada"</formula>
    </cfRule>
    <cfRule type="cellIs" dxfId="420" priority="770" operator="equal">
      <formula>"Em Risco"</formula>
    </cfRule>
  </conditionalFormatting>
  <conditionalFormatting sqref="J143:J144">
    <cfRule type="cellIs" dxfId="419" priority="765" operator="equal">
      <formula>"Reprogramada"</formula>
    </cfRule>
    <cfRule type="cellIs" dxfId="418" priority="766" operator="equal">
      <formula>"Atrasada"</formula>
    </cfRule>
    <cfRule type="cellIs" dxfId="417" priority="767" operator="equal">
      <formula>"Em Andamento"</formula>
    </cfRule>
    <cfRule type="cellIs" dxfId="416" priority="768" operator="equal">
      <formula>"Concluída"</formula>
    </cfRule>
  </conditionalFormatting>
  <conditionalFormatting sqref="J143:J144">
    <cfRule type="cellIs" dxfId="415" priority="763" operator="equal">
      <formula>"Anulada"</formula>
    </cfRule>
    <cfRule type="cellIs" dxfId="414" priority="764" operator="equal">
      <formula>"Em Risco"</formula>
    </cfRule>
  </conditionalFormatting>
  <conditionalFormatting sqref="J46">
    <cfRule type="cellIs" dxfId="413" priority="519" operator="equal">
      <formula>"Reprogramada"</formula>
    </cfRule>
    <cfRule type="cellIs" dxfId="412" priority="520" operator="equal">
      <formula>"Atrasada"</formula>
    </cfRule>
    <cfRule type="cellIs" dxfId="411" priority="521" operator="equal">
      <formula>"Em Andamento"</formula>
    </cfRule>
    <cfRule type="cellIs" dxfId="410" priority="522" operator="equal">
      <formula>"Concluída"</formula>
    </cfRule>
  </conditionalFormatting>
  <conditionalFormatting sqref="J46">
    <cfRule type="cellIs" dxfId="409" priority="517" operator="equal">
      <formula>"Anulada"</formula>
    </cfRule>
    <cfRule type="cellIs" dxfId="408" priority="518" operator="equal">
      <formula>"Em Risco"</formula>
    </cfRule>
  </conditionalFormatting>
  <conditionalFormatting sqref="J46">
    <cfRule type="cellIs" dxfId="407" priority="513" operator="equal">
      <formula>"Reprogramada"</formula>
    </cfRule>
    <cfRule type="cellIs" dxfId="406" priority="514" operator="equal">
      <formula>"Atrasada"</formula>
    </cfRule>
    <cfRule type="cellIs" dxfId="405" priority="515" operator="equal">
      <formula>"Em Andamento"</formula>
    </cfRule>
    <cfRule type="cellIs" dxfId="404" priority="516" operator="equal">
      <formula>"Concluída"</formula>
    </cfRule>
  </conditionalFormatting>
  <conditionalFormatting sqref="J46">
    <cfRule type="cellIs" dxfId="403" priority="511" operator="equal">
      <formula>"Anulada"</formula>
    </cfRule>
    <cfRule type="cellIs" dxfId="402" priority="512" operator="equal">
      <formula>"Em Risco"</formula>
    </cfRule>
  </conditionalFormatting>
  <conditionalFormatting sqref="J46">
    <cfRule type="cellIs" dxfId="401" priority="507" operator="equal">
      <formula>"Reprogramada"</formula>
    </cfRule>
    <cfRule type="cellIs" dxfId="400" priority="508" operator="equal">
      <formula>"Atrasada"</formula>
    </cfRule>
    <cfRule type="cellIs" dxfId="399" priority="509" operator="equal">
      <formula>"Em Andamento"</formula>
    </cfRule>
    <cfRule type="cellIs" dxfId="398" priority="510" operator="equal">
      <formula>"Concluída"</formula>
    </cfRule>
  </conditionalFormatting>
  <conditionalFormatting sqref="J46">
    <cfRule type="cellIs" dxfId="397" priority="505" operator="equal">
      <formula>"Anulada"</formula>
    </cfRule>
    <cfRule type="cellIs" dxfId="396" priority="506" operator="equal">
      <formula>"Em Risco"</formula>
    </cfRule>
  </conditionalFormatting>
  <conditionalFormatting sqref="J46">
    <cfRule type="cellIs" dxfId="395" priority="501" operator="equal">
      <formula>"Reprogramada"</formula>
    </cfRule>
    <cfRule type="cellIs" dxfId="394" priority="502" operator="equal">
      <formula>"Atrasada"</formula>
    </cfRule>
    <cfRule type="cellIs" dxfId="393" priority="503" operator="equal">
      <formula>"Em Andamento"</formula>
    </cfRule>
    <cfRule type="cellIs" dxfId="392" priority="504" operator="equal">
      <formula>"Concluída"</formula>
    </cfRule>
  </conditionalFormatting>
  <conditionalFormatting sqref="J46">
    <cfRule type="cellIs" dxfId="391" priority="499" operator="equal">
      <formula>"Anulada"</formula>
    </cfRule>
    <cfRule type="cellIs" dxfId="390" priority="500" operator="equal">
      <formula>"Em Risco"</formula>
    </cfRule>
  </conditionalFormatting>
  <conditionalFormatting sqref="J46">
    <cfRule type="cellIs" dxfId="389" priority="495" operator="equal">
      <formula>"Reprogramada"</formula>
    </cfRule>
    <cfRule type="cellIs" dxfId="388" priority="496" operator="equal">
      <formula>"Atrasada"</formula>
    </cfRule>
    <cfRule type="cellIs" dxfId="387" priority="497" operator="equal">
      <formula>"Em Andamento"</formula>
    </cfRule>
    <cfRule type="cellIs" dxfId="386" priority="498" operator="equal">
      <formula>"Concluída"</formula>
    </cfRule>
  </conditionalFormatting>
  <conditionalFormatting sqref="J46">
    <cfRule type="cellIs" dxfId="385" priority="493" operator="equal">
      <formula>"Anulada"</formula>
    </cfRule>
    <cfRule type="cellIs" dxfId="384" priority="494" operator="equal">
      <formula>"Em Risco"</formula>
    </cfRule>
  </conditionalFormatting>
  <conditionalFormatting sqref="J46">
    <cfRule type="cellIs" dxfId="383" priority="489" operator="equal">
      <formula>"Reprogramada"</formula>
    </cfRule>
    <cfRule type="cellIs" dxfId="382" priority="490" operator="equal">
      <formula>"Atrasada"</formula>
    </cfRule>
    <cfRule type="cellIs" dxfId="381" priority="491" operator="equal">
      <formula>"Em Andamento"</formula>
    </cfRule>
    <cfRule type="cellIs" dxfId="380" priority="492" operator="equal">
      <formula>"Concluída"</formula>
    </cfRule>
  </conditionalFormatting>
  <conditionalFormatting sqref="J46">
    <cfRule type="cellIs" dxfId="379" priority="487" operator="equal">
      <formula>"Anulada"</formula>
    </cfRule>
    <cfRule type="cellIs" dxfId="378" priority="488" operator="equal">
      <formula>"Em Risco"</formula>
    </cfRule>
  </conditionalFormatting>
  <conditionalFormatting sqref="J46">
    <cfRule type="cellIs" dxfId="377" priority="483" operator="equal">
      <formula>"Reprogramada"</formula>
    </cfRule>
    <cfRule type="cellIs" dxfId="376" priority="484" operator="equal">
      <formula>"Atrasada"</formula>
    </cfRule>
    <cfRule type="cellIs" dxfId="375" priority="485" operator="equal">
      <formula>"Em Andamento"</formula>
    </cfRule>
    <cfRule type="cellIs" dxfId="374" priority="486" operator="equal">
      <formula>"Concluída"</formula>
    </cfRule>
  </conditionalFormatting>
  <conditionalFormatting sqref="J46">
    <cfRule type="cellIs" dxfId="373" priority="481" operator="equal">
      <formula>"Anulada"</formula>
    </cfRule>
    <cfRule type="cellIs" dxfId="372" priority="482" operator="equal">
      <formula>"Em Risco"</formula>
    </cfRule>
  </conditionalFormatting>
  <conditionalFormatting sqref="J46">
    <cfRule type="cellIs" dxfId="371" priority="477" operator="equal">
      <formula>"Reprogramada"</formula>
    </cfRule>
    <cfRule type="cellIs" dxfId="370" priority="478" operator="equal">
      <formula>"Atrasada"</formula>
    </cfRule>
    <cfRule type="cellIs" dxfId="369" priority="479" operator="equal">
      <formula>"Em Andamento"</formula>
    </cfRule>
    <cfRule type="cellIs" dxfId="368" priority="480" operator="equal">
      <formula>"Concluída"</formula>
    </cfRule>
  </conditionalFormatting>
  <conditionalFormatting sqref="J46">
    <cfRule type="cellIs" dxfId="367" priority="475" operator="equal">
      <formula>"Anulada"</formula>
    </cfRule>
    <cfRule type="cellIs" dxfId="366" priority="476" operator="equal">
      <formula>"Em Risco"</formula>
    </cfRule>
  </conditionalFormatting>
  <conditionalFormatting sqref="J61">
    <cfRule type="cellIs" dxfId="365" priority="471" operator="equal">
      <formula>"Reprogramada"</formula>
    </cfRule>
    <cfRule type="cellIs" dxfId="364" priority="472" operator="equal">
      <formula>"Atrasada"</formula>
    </cfRule>
    <cfRule type="cellIs" dxfId="363" priority="473" operator="equal">
      <formula>"Em Andamento"</formula>
    </cfRule>
    <cfRule type="cellIs" dxfId="362" priority="474" operator="equal">
      <formula>"Concluída"</formula>
    </cfRule>
  </conditionalFormatting>
  <conditionalFormatting sqref="J61">
    <cfRule type="cellIs" dxfId="361" priority="469" operator="equal">
      <formula>"Anulada"</formula>
    </cfRule>
    <cfRule type="cellIs" dxfId="360" priority="470" operator="equal">
      <formula>"Em Risco"</formula>
    </cfRule>
  </conditionalFormatting>
  <conditionalFormatting sqref="J61">
    <cfRule type="cellIs" dxfId="359" priority="465" operator="equal">
      <formula>"Reprogramada"</formula>
    </cfRule>
    <cfRule type="cellIs" dxfId="358" priority="466" operator="equal">
      <formula>"Atrasada"</formula>
    </cfRule>
    <cfRule type="cellIs" dxfId="357" priority="467" operator="equal">
      <formula>"Em Andamento"</formula>
    </cfRule>
    <cfRule type="cellIs" dxfId="356" priority="468" operator="equal">
      <formula>"Concluída"</formula>
    </cfRule>
  </conditionalFormatting>
  <conditionalFormatting sqref="J61">
    <cfRule type="cellIs" dxfId="355" priority="463" operator="equal">
      <formula>"Anulada"</formula>
    </cfRule>
    <cfRule type="cellIs" dxfId="354" priority="464" operator="equal">
      <formula>"Em Risco"</formula>
    </cfRule>
  </conditionalFormatting>
  <conditionalFormatting sqref="J61">
    <cfRule type="cellIs" dxfId="353" priority="459" operator="equal">
      <formula>"Reprogramada"</formula>
    </cfRule>
    <cfRule type="cellIs" dxfId="352" priority="460" operator="equal">
      <formula>"Atrasada"</formula>
    </cfRule>
    <cfRule type="cellIs" dxfId="351" priority="461" operator="equal">
      <formula>"Em Andamento"</formula>
    </cfRule>
    <cfRule type="cellIs" dxfId="350" priority="462" operator="equal">
      <formula>"Concluída"</formula>
    </cfRule>
  </conditionalFormatting>
  <conditionalFormatting sqref="J61">
    <cfRule type="cellIs" dxfId="349" priority="457" operator="equal">
      <formula>"Anulada"</formula>
    </cfRule>
    <cfRule type="cellIs" dxfId="348" priority="458" operator="equal">
      <formula>"Em Risco"</formula>
    </cfRule>
  </conditionalFormatting>
  <conditionalFormatting sqref="J61">
    <cfRule type="cellIs" dxfId="347" priority="453" operator="equal">
      <formula>"Reprogramada"</formula>
    </cfRule>
    <cfRule type="cellIs" dxfId="346" priority="454" operator="equal">
      <formula>"Atrasada"</formula>
    </cfRule>
    <cfRule type="cellIs" dxfId="345" priority="455" operator="equal">
      <formula>"Em Andamento"</formula>
    </cfRule>
    <cfRule type="cellIs" dxfId="344" priority="456" operator="equal">
      <formula>"Concluída"</formula>
    </cfRule>
  </conditionalFormatting>
  <conditionalFormatting sqref="J61">
    <cfRule type="cellIs" dxfId="343" priority="451" operator="equal">
      <formula>"Anulada"</formula>
    </cfRule>
    <cfRule type="cellIs" dxfId="342" priority="452" operator="equal">
      <formula>"Em Risco"</formula>
    </cfRule>
  </conditionalFormatting>
  <conditionalFormatting sqref="J61">
    <cfRule type="cellIs" dxfId="341" priority="447" operator="equal">
      <formula>"Reprogramada"</formula>
    </cfRule>
    <cfRule type="cellIs" dxfId="340" priority="448" operator="equal">
      <formula>"Atrasada"</formula>
    </cfRule>
    <cfRule type="cellIs" dxfId="339" priority="449" operator="equal">
      <formula>"Em Andamento"</formula>
    </cfRule>
    <cfRule type="cellIs" dxfId="338" priority="450" operator="equal">
      <formula>"Concluída"</formula>
    </cfRule>
  </conditionalFormatting>
  <conditionalFormatting sqref="J61">
    <cfRule type="cellIs" dxfId="337" priority="445" operator="equal">
      <formula>"Anulada"</formula>
    </cfRule>
    <cfRule type="cellIs" dxfId="336" priority="446" operator="equal">
      <formula>"Em Risco"</formula>
    </cfRule>
  </conditionalFormatting>
  <conditionalFormatting sqref="J61">
    <cfRule type="cellIs" dxfId="335" priority="441" operator="equal">
      <formula>"Reprogramada"</formula>
    </cfRule>
    <cfRule type="cellIs" dxfId="334" priority="442" operator="equal">
      <formula>"Atrasada"</formula>
    </cfRule>
    <cfRule type="cellIs" dxfId="333" priority="443" operator="equal">
      <formula>"Em Andamento"</formula>
    </cfRule>
    <cfRule type="cellIs" dxfId="332" priority="444" operator="equal">
      <formula>"Concluída"</formula>
    </cfRule>
  </conditionalFormatting>
  <conditionalFormatting sqref="J61">
    <cfRule type="cellIs" dxfId="331" priority="439" operator="equal">
      <formula>"Anulada"</formula>
    </cfRule>
    <cfRule type="cellIs" dxfId="330" priority="440" operator="equal">
      <formula>"Em Risco"</formula>
    </cfRule>
  </conditionalFormatting>
  <conditionalFormatting sqref="J61">
    <cfRule type="cellIs" dxfId="329" priority="435" operator="equal">
      <formula>"Reprogramada"</formula>
    </cfRule>
    <cfRule type="cellIs" dxfId="328" priority="436" operator="equal">
      <formula>"Atrasada"</formula>
    </cfRule>
    <cfRule type="cellIs" dxfId="327" priority="437" operator="equal">
      <formula>"Em Andamento"</formula>
    </cfRule>
    <cfRule type="cellIs" dxfId="326" priority="438" operator="equal">
      <formula>"Concluída"</formula>
    </cfRule>
  </conditionalFormatting>
  <conditionalFormatting sqref="J61">
    <cfRule type="cellIs" dxfId="325" priority="433" operator="equal">
      <formula>"Anulada"</formula>
    </cfRule>
    <cfRule type="cellIs" dxfId="324" priority="434" operator="equal">
      <formula>"Em Risco"</formula>
    </cfRule>
  </conditionalFormatting>
  <conditionalFormatting sqref="J61">
    <cfRule type="cellIs" dxfId="323" priority="429" operator="equal">
      <formula>"Reprogramada"</formula>
    </cfRule>
    <cfRule type="cellIs" dxfId="322" priority="430" operator="equal">
      <formula>"Atrasada"</formula>
    </cfRule>
    <cfRule type="cellIs" dxfId="321" priority="431" operator="equal">
      <formula>"Em Andamento"</formula>
    </cfRule>
    <cfRule type="cellIs" dxfId="320" priority="432" operator="equal">
      <formula>"Concluída"</formula>
    </cfRule>
  </conditionalFormatting>
  <conditionalFormatting sqref="J61">
    <cfRule type="cellIs" dxfId="319" priority="427" operator="equal">
      <formula>"Anulada"</formula>
    </cfRule>
    <cfRule type="cellIs" dxfId="318" priority="428" operator="equal">
      <formula>"Em Risco"</formula>
    </cfRule>
  </conditionalFormatting>
  <conditionalFormatting sqref="J65">
    <cfRule type="cellIs" dxfId="317" priority="423" operator="equal">
      <formula>"Reprogramada"</formula>
    </cfRule>
    <cfRule type="cellIs" dxfId="316" priority="424" operator="equal">
      <formula>"Atrasada"</formula>
    </cfRule>
    <cfRule type="cellIs" dxfId="315" priority="425" operator="equal">
      <formula>"Em Andamento"</formula>
    </cfRule>
    <cfRule type="cellIs" dxfId="314" priority="426" operator="equal">
      <formula>"Concluída"</formula>
    </cfRule>
  </conditionalFormatting>
  <conditionalFormatting sqref="J65">
    <cfRule type="cellIs" dxfId="313" priority="421" operator="equal">
      <formula>"Anulada"</formula>
    </cfRule>
    <cfRule type="cellIs" dxfId="312" priority="422" operator="equal">
      <formula>"Em Risco"</formula>
    </cfRule>
  </conditionalFormatting>
  <conditionalFormatting sqref="J65">
    <cfRule type="cellIs" dxfId="311" priority="417" operator="equal">
      <formula>"Reprogramada"</formula>
    </cfRule>
    <cfRule type="cellIs" dxfId="310" priority="418" operator="equal">
      <formula>"Atrasada"</formula>
    </cfRule>
    <cfRule type="cellIs" dxfId="309" priority="419" operator="equal">
      <formula>"Em Andamento"</formula>
    </cfRule>
    <cfRule type="cellIs" dxfId="308" priority="420" operator="equal">
      <formula>"Concluída"</formula>
    </cfRule>
  </conditionalFormatting>
  <conditionalFormatting sqref="J65">
    <cfRule type="cellIs" dxfId="307" priority="415" operator="equal">
      <formula>"Anulada"</formula>
    </cfRule>
    <cfRule type="cellIs" dxfId="306" priority="416" operator="equal">
      <formula>"Em Risco"</formula>
    </cfRule>
  </conditionalFormatting>
  <conditionalFormatting sqref="J65">
    <cfRule type="cellIs" dxfId="305" priority="411" operator="equal">
      <formula>"Reprogramada"</formula>
    </cfRule>
    <cfRule type="cellIs" dxfId="304" priority="412" operator="equal">
      <formula>"Atrasada"</formula>
    </cfRule>
    <cfRule type="cellIs" dxfId="303" priority="413" operator="equal">
      <formula>"Em Andamento"</formula>
    </cfRule>
    <cfRule type="cellIs" dxfId="302" priority="414" operator="equal">
      <formula>"Concluída"</formula>
    </cfRule>
  </conditionalFormatting>
  <conditionalFormatting sqref="J65">
    <cfRule type="cellIs" dxfId="301" priority="409" operator="equal">
      <formula>"Anulada"</formula>
    </cfRule>
    <cfRule type="cellIs" dxfId="300" priority="410" operator="equal">
      <formula>"Em Risco"</formula>
    </cfRule>
  </conditionalFormatting>
  <conditionalFormatting sqref="J65">
    <cfRule type="cellIs" dxfId="299" priority="405" operator="equal">
      <formula>"Reprogramada"</formula>
    </cfRule>
    <cfRule type="cellIs" dxfId="298" priority="406" operator="equal">
      <formula>"Atrasada"</formula>
    </cfRule>
    <cfRule type="cellIs" dxfId="297" priority="407" operator="equal">
      <formula>"Em Andamento"</formula>
    </cfRule>
    <cfRule type="cellIs" dxfId="296" priority="408" operator="equal">
      <formula>"Concluída"</formula>
    </cfRule>
  </conditionalFormatting>
  <conditionalFormatting sqref="J65">
    <cfRule type="cellIs" dxfId="295" priority="403" operator="equal">
      <formula>"Anulada"</formula>
    </cfRule>
    <cfRule type="cellIs" dxfId="294" priority="404" operator="equal">
      <formula>"Em Risco"</formula>
    </cfRule>
  </conditionalFormatting>
  <conditionalFormatting sqref="J65">
    <cfRule type="cellIs" dxfId="293" priority="399" operator="equal">
      <formula>"Reprogramada"</formula>
    </cfRule>
    <cfRule type="cellIs" dxfId="292" priority="400" operator="equal">
      <formula>"Atrasada"</formula>
    </cfRule>
    <cfRule type="cellIs" dxfId="291" priority="401" operator="equal">
      <formula>"Em Andamento"</formula>
    </cfRule>
    <cfRule type="cellIs" dxfId="290" priority="402" operator="equal">
      <formula>"Concluída"</formula>
    </cfRule>
  </conditionalFormatting>
  <conditionalFormatting sqref="J65">
    <cfRule type="cellIs" dxfId="289" priority="397" operator="equal">
      <formula>"Anulada"</formula>
    </cfRule>
    <cfRule type="cellIs" dxfId="288" priority="398" operator="equal">
      <formula>"Em Risco"</formula>
    </cfRule>
  </conditionalFormatting>
  <conditionalFormatting sqref="J65">
    <cfRule type="cellIs" dxfId="287" priority="393" operator="equal">
      <formula>"Reprogramada"</formula>
    </cfRule>
    <cfRule type="cellIs" dxfId="286" priority="394" operator="equal">
      <formula>"Atrasada"</formula>
    </cfRule>
    <cfRule type="cellIs" dxfId="285" priority="395" operator="equal">
      <formula>"Em Andamento"</formula>
    </cfRule>
    <cfRule type="cellIs" dxfId="284" priority="396" operator="equal">
      <formula>"Concluída"</formula>
    </cfRule>
  </conditionalFormatting>
  <conditionalFormatting sqref="J65">
    <cfRule type="cellIs" dxfId="283" priority="391" operator="equal">
      <formula>"Anulada"</formula>
    </cfRule>
    <cfRule type="cellIs" dxfId="282" priority="392" operator="equal">
      <formula>"Em Risco"</formula>
    </cfRule>
  </conditionalFormatting>
  <conditionalFormatting sqref="J65">
    <cfRule type="cellIs" dxfId="281" priority="387" operator="equal">
      <formula>"Reprogramada"</formula>
    </cfRule>
    <cfRule type="cellIs" dxfId="280" priority="388" operator="equal">
      <formula>"Atrasada"</formula>
    </cfRule>
    <cfRule type="cellIs" dxfId="279" priority="389" operator="equal">
      <formula>"Em Andamento"</formula>
    </cfRule>
    <cfRule type="cellIs" dxfId="278" priority="390" operator="equal">
      <formula>"Concluída"</formula>
    </cfRule>
  </conditionalFormatting>
  <conditionalFormatting sqref="J65">
    <cfRule type="cellIs" dxfId="277" priority="385" operator="equal">
      <formula>"Anulada"</formula>
    </cfRule>
    <cfRule type="cellIs" dxfId="276" priority="386" operator="equal">
      <formula>"Em Risco"</formula>
    </cfRule>
  </conditionalFormatting>
  <conditionalFormatting sqref="J65">
    <cfRule type="cellIs" dxfId="275" priority="381" operator="equal">
      <formula>"Reprogramada"</formula>
    </cfRule>
    <cfRule type="cellIs" dxfId="274" priority="382" operator="equal">
      <formula>"Atrasada"</formula>
    </cfRule>
    <cfRule type="cellIs" dxfId="273" priority="383" operator="equal">
      <formula>"Em Andamento"</formula>
    </cfRule>
    <cfRule type="cellIs" dxfId="272" priority="384" operator="equal">
      <formula>"Concluída"</formula>
    </cfRule>
  </conditionalFormatting>
  <conditionalFormatting sqref="J65">
    <cfRule type="cellIs" dxfId="271" priority="379" operator="equal">
      <formula>"Anulada"</formula>
    </cfRule>
    <cfRule type="cellIs" dxfId="270" priority="380" operator="equal">
      <formula>"Em Risco"</formula>
    </cfRule>
  </conditionalFormatting>
  <conditionalFormatting sqref="J66">
    <cfRule type="cellIs" dxfId="269" priority="375" operator="equal">
      <formula>"Reprogramada"</formula>
    </cfRule>
    <cfRule type="cellIs" dxfId="268" priority="376" operator="equal">
      <formula>"Atrasada"</formula>
    </cfRule>
    <cfRule type="cellIs" dxfId="267" priority="377" operator="equal">
      <formula>"Em Andamento"</formula>
    </cfRule>
    <cfRule type="cellIs" dxfId="266" priority="378" operator="equal">
      <formula>"Concluída"</formula>
    </cfRule>
  </conditionalFormatting>
  <conditionalFormatting sqref="J66">
    <cfRule type="cellIs" dxfId="265" priority="373" operator="equal">
      <formula>"Anulada"</formula>
    </cfRule>
    <cfRule type="cellIs" dxfId="264" priority="374" operator="equal">
      <formula>"Em Risco"</formula>
    </cfRule>
  </conditionalFormatting>
  <conditionalFormatting sqref="J66">
    <cfRule type="cellIs" dxfId="263" priority="369" operator="equal">
      <formula>"Reprogramada"</formula>
    </cfRule>
    <cfRule type="cellIs" dxfId="262" priority="370" operator="equal">
      <formula>"Atrasada"</formula>
    </cfRule>
    <cfRule type="cellIs" dxfId="261" priority="371" operator="equal">
      <formula>"Em Andamento"</formula>
    </cfRule>
    <cfRule type="cellIs" dxfId="260" priority="372" operator="equal">
      <formula>"Concluída"</formula>
    </cfRule>
  </conditionalFormatting>
  <conditionalFormatting sqref="J66">
    <cfRule type="cellIs" dxfId="259" priority="367" operator="equal">
      <formula>"Anulada"</formula>
    </cfRule>
    <cfRule type="cellIs" dxfId="258" priority="368" operator="equal">
      <formula>"Em Risco"</formula>
    </cfRule>
  </conditionalFormatting>
  <conditionalFormatting sqref="J66">
    <cfRule type="cellIs" dxfId="257" priority="363" operator="equal">
      <formula>"Reprogramada"</formula>
    </cfRule>
    <cfRule type="cellIs" dxfId="256" priority="364" operator="equal">
      <formula>"Atrasada"</formula>
    </cfRule>
    <cfRule type="cellIs" dxfId="255" priority="365" operator="equal">
      <formula>"Em Andamento"</formula>
    </cfRule>
    <cfRule type="cellIs" dxfId="254" priority="366" operator="equal">
      <formula>"Concluída"</formula>
    </cfRule>
  </conditionalFormatting>
  <conditionalFormatting sqref="J66">
    <cfRule type="cellIs" dxfId="253" priority="361" operator="equal">
      <formula>"Anulada"</formula>
    </cfRule>
    <cfRule type="cellIs" dxfId="252" priority="362" operator="equal">
      <formula>"Em Risco"</formula>
    </cfRule>
  </conditionalFormatting>
  <conditionalFormatting sqref="J66">
    <cfRule type="cellIs" dxfId="251" priority="357" operator="equal">
      <formula>"Reprogramada"</formula>
    </cfRule>
    <cfRule type="cellIs" dxfId="250" priority="358" operator="equal">
      <formula>"Atrasada"</formula>
    </cfRule>
    <cfRule type="cellIs" dxfId="249" priority="359" operator="equal">
      <formula>"Em Andamento"</formula>
    </cfRule>
    <cfRule type="cellIs" dxfId="248" priority="360" operator="equal">
      <formula>"Concluída"</formula>
    </cfRule>
  </conditionalFormatting>
  <conditionalFormatting sqref="J66">
    <cfRule type="cellIs" dxfId="247" priority="355" operator="equal">
      <formula>"Anulada"</formula>
    </cfRule>
    <cfRule type="cellIs" dxfId="246" priority="356" operator="equal">
      <formula>"Em Risco"</formula>
    </cfRule>
  </conditionalFormatting>
  <conditionalFormatting sqref="J66">
    <cfRule type="cellIs" dxfId="245" priority="351" operator="equal">
      <formula>"Reprogramada"</formula>
    </cfRule>
    <cfRule type="cellIs" dxfId="244" priority="352" operator="equal">
      <formula>"Atrasada"</formula>
    </cfRule>
    <cfRule type="cellIs" dxfId="243" priority="353" operator="equal">
      <formula>"Em Andamento"</formula>
    </cfRule>
    <cfRule type="cellIs" dxfId="242" priority="354" operator="equal">
      <formula>"Concluída"</formula>
    </cfRule>
  </conditionalFormatting>
  <conditionalFormatting sqref="J66">
    <cfRule type="cellIs" dxfId="241" priority="349" operator="equal">
      <formula>"Anulada"</formula>
    </cfRule>
    <cfRule type="cellIs" dxfId="240" priority="350" operator="equal">
      <formula>"Em Risco"</formula>
    </cfRule>
  </conditionalFormatting>
  <conditionalFormatting sqref="J66">
    <cfRule type="cellIs" dxfId="239" priority="345" operator="equal">
      <formula>"Reprogramada"</formula>
    </cfRule>
    <cfRule type="cellIs" dxfId="238" priority="346" operator="equal">
      <formula>"Atrasada"</formula>
    </cfRule>
    <cfRule type="cellIs" dxfId="237" priority="347" operator="equal">
      <formula>"Em Andamento"</formula>
    </cfRule>
    <cfRule type="cellIs" dxfId="236" priority="348" operator="equal">
      <formula>"Concluída"</formula>
    </cfRule>
  </conditionalFormatting>
  <conditionalFormatting sqref="J66">
    <cfRule type="cellIs" dxfId="235" priority="343" operator="equal">
      <formula>"Anulada"</formula>
    </cfRule>
    <cfRule type="cellIs" dxfId="234" priority="344" operator="equal">
      <formula>"Em Risco"</formula>
    </cfRule>
  </conditionalFormatting>
  <conditionalFormatting sqref="J66">
    <cfRule type="cellIs" dxfId="233" priority="339" operator="equal">
      <formula>"Reprogramada"</formula>
    </cfRule>
    <cfRule type="cellIs" dxfId="232" priority="340" operator="equal">
      <formula>"Atrasada"</formula>
    </cfRule>
    <cfRule type="cellIs" dxfId="231" priority="341" operator="equal">
      <formula>"Em Andamento"</formula>
    </cfRule>
    <cfRule type="cellIs" dxfId="230" priority="342" operator="equal">
      <formula>"Concluída"</formula>
    </cfRule>
  </conditionalFormatting>
  <conditionalFormatting sqref="J66">
    <cfRule type="cellIs" dxfId="229" priority="337" operator="equal">
      <formula>"Anulada"</formula>
    </cfRule>
    <cfRule type="cellIs" dxfId="228" priority="338" operator="equal">
      <formula>"Em Risco"</formula>
    </cfRule>
  </conditionalFormatting>
  <conditionalFormatting sqref="J66">
    <cfRule type="cellIs" dxfId="227" priority="333" operator="equal">
      <formula>"Reprogramada"</formula>
    </cfRule>
    <cfRule type="cellIs" dxfId="226" priority="334" operator="equal">
      <formula>"Atrasada"</formula>
    </cfRule>
    <cfRule type="cellIs" dxfId="225" priority="335" operator="equal">
      <formula>"Em Andamento"</formula>
    </cfRule>
    <cfRule type="cellIs" dxfId="224" priority="336" operator="equal">
      <formula>"Concluída"</formula>
    </cfRule>
  </conditionalFormatting>
  <conditionalFormatting sqref="J66">
    <cfRule type="cellIs" dxfId="223" priority="331" operator="equal">
      <formula>"Anulada"</formula>
    </cfRule>
    <cfRule type="cellIs" dxfId="222" priority="332" operator="equal">
      <formula>"Em Risco"</formula>
    </cfRule>
  </conditionalFormatting>
  <conditionalFormatting sqref="J68">
    <cfRule type="cellIs" dxfId="221" priority="327" operator="equal">
      <formula>"Reprogramada"</formula>
    </cfRule>
    <cfRule type="cellIs" dxfId="220" priority="328" operator="equal">
      <formula>"Atrasada"</formula>
    </cfRule>
    <cfRule type="cellIs" dxfId="219" priority="329" operator="equal">
      <formula>"Em Andamento"</formula>
    </cfRule>
    <cfRule type="cellIs" dxfId="218" priority="330" operator="equal">
      <formula>"Concluída"</formula>
    </cfRule>
  </conditionalFormatting>
  <conditionalFormatting sqref="J68">
    <cfRule type="cellIs" dxfId="217" priority="325" operator="equal">
      <formula>"Anulada"</formula>
    </cfRule>
    <cfRule type="cellIs" dxfId="216" priority="326" operator="equal">
      <formula>"Em Risco"</formula>
    </cfRule>
  </conditionalFormatting>
  <conditionalFormatting sqref="J68">
    <cfRule type="cellIs" dxfId="215" priority="321" operator="equal">
      <formula>"Reprogramada"</formula>
    </cfRule>
    <cfRule type="cellIs" dxfId="214" priority="322" operator="equal">
      <formula>"Atrasada"</formula>
    </cfRule>
    <cfRule type="cellIs" dxfId="213" priority="323" operator="equal">
      <formula>"Em Andamento"</formula>
    </cfRule>
    <cfRule type="cellIs" dxfId="212" priority="324" operator="equal">
      <formula>"Concluída"</formula>
    </cfRule>
  </conditionalFormatting>
  <conditionalFormatting sqref="J68">
    <cfRule type="cellIs" dxfId="211" priority="319" operator="equal">
      <formula>"Anulada"</formula>
    </cfRule>
    <cfRule type="cellIs" dxfId="210" priority="320" operator="equal">
      <formula>"Em Risco"</formula>
    </cfRule>
  </conditionalFormatting>
  <conditionalFormatting sqref="J68">
    <cfRule type="cellIs" dxfId="209" priority="315" operator="equal">
      <formula>"Reprogramada"</formula>
    </cfRule>
    <cfRule type="cellIs" dxfId="208" priority="316" operator="equal">
      <formula>"Atrasada"</formula>
    </cfRule>
    <cfRule type="cellIs" dxfId="207" priority="317" operator="equal">
      <formula>"Em Andamento"</formula>
    </cfRule>
    <cfRule type="cellIs" dxfId="206" priority="318" operator="equal">
      <formula>"Concluída"</formula>
    </cfRule>
  </conditionalFormatting>
  <conditionalFormatting sqref="J68">
    <cfRule type="cellIs" dxfId="205" priority="313" operator="equal">
      <formula>"Anulada"</formula>
    </cfRule>
    <cfRule type="cellIs" dxfId="204" priority="314" operator="equal">
      <formula>"Em Risco"</formula>
    </cfRule>
  </conditionalFormatting>
  <conditionalFormatting sqref="J68">
    <cfRule type="cellIs" dxfId="203" priority="309" operator="equal">
      <formula>"Reprogramada"</formula>
    </cfRule>
    <cfRule type="cellIs" dxfId="202" priority="310" operator="equal">
      <formula>"Atrasada"</formula>
    </cfRule>
    <cfRule type="cellIs" dxfId="201" priority="311" operator="equal">
      <formula>"Em Andamento"</formula>
    </cfRule>
    <cfRule type="cellIs" dxfId="200" priority="312" operator="equal">
      <formula>"Concluída"</formula>
    </cfRule>
  </conditionalFormatting>
  <conditionalFormatting sqref="J68">
    <cfRule type="cellIs" dxfId="199" priority="307" operator="equal">
      <formula>"Anulada"</formula>
    </cfRule>
    <cfRule type="cellIs" dxfId="198" priority="308" operator="equal">
      <formula>"Em Risco"</formula>
    </cfRule>
  </conditionalFormatting>
  <conditionalFormatting sqref="J68">
    <cfRule type="cellIs" dxfId="197" priority="303" operator="equal">
      <formula>"Reprogramada"</formula>
    </cfRule>
    <cfRule type="cellIs" dxfId="196" priority="304" operator="equal">
      <formula>"Atrasada"</formula>
    </cfRule>
    <cfRule type="cellIs" dxfId="195" priority="305" operator="equal">
      <formula>"Em Andamento"</formula>
    </cfRule>
    <cfRule type="cellIs" dxfId="194" priority="306" operator="equal">
      <formula>"Concluída"</formula>
    </cfRule>
  </conditionalFormatting>
  <conditionalFormatting sqref="J68">
    <cfRule type="cellIs" dxfId="193" priority="301" operator="equal">
      <formula>"Anulada"</formula>
    </cfRule>
    <cfRule type="cellIs" dxfId="192" priority="302" operator="equal">
      <formula>"Em Risco"</formula>
    </cfRule>
  </conditionalFormatting>
  <conditionalFormatting sqref="J68">
    <cfRule type="cellIs" dxfId="191" priority="297" operator="equal">
      <formula>"Reprogramada"</formula>
    </cfRule>
    <cfRule type="cellIs" dxfId="190" priority="298" operator="equal">
      <formula>"Atrasada"</formula>
    </cfRule>
    <cfRule type="cellIs" dxfId="189" priority="299" operator="equal">
      <formula>"Em Andamento"</formula>
    </cfRule>
    <cfRule type="cellIs" dxfId="188" priority="300" operator="equal">
      <formula>"Concluída"</formula>
    </cfRule>
  </conditionalFormatting>
  <conditionalFormatting sqref="J68">
    <cfRule type="cellIs" dxfId="187" priority="295" operator="equal">
      <formula>"Anulada"</formula>
    </cfRule>
    <cfRule type="cellIs" dxfId="186" priority="296" operator="equal">
      <formula>"Em Risco"</formula>
    </cfRule>
  </conditionalFormatting>
  <conditionalFormatting sqref="J68">
    <cfRule type="cellIs" dxfId="185" priority="291" operator="equal">
      <formula>"Reprogramada"</formula>
    </cfRule>
    <cfRule type="cellIs" dxfId="184" priority="292" operator="equal">
      <formula>"Atrasada"</formula>
    </cfRule>
    <cfRule type="cellIs" dxfId="183" priority="293" operator="equal">
      <formula>"Em Andamento"</formula>
    </cfRule>
    <cfRule type="cellIs" dxfId="182" priority="294" operator="equal">
      <formula>"Concluída"</formula>
    </cfRule>
  </conditionalFormatting>
  <conditionalFormatting sqref="J68">
    <cfRule type="cellIs" dxfId="181" priority="289" operator="equal">
      <formula>"Anulada"</formula>
    </cfRule>
    <cfRule type="cellIs" dxfId="180" priority="290" operator="equal">
      <formula>"Em Risco"</formula>
    </cfRule>
  </conditionalFormatting>
  <conditionalFormatting sqref="J68">
    <cfRule type="cellIs" dxfId="179" priority="285" operator="equal">
      <formula>"Reprogramada"</formula>
    </cfRule>
    <cfRule type="cellIs" dxfId="178" priority="286" operator="equal">
      <formula>"Atrasada"</formula>
    </cfRule>
    <cfRule type="cellIs" dxfId="177" priority="287" operator="equal">
      <formula>"Em Andamento"</formula>
    </cfRule>
    <cfRule type="cellIs" dxfId="176" priority="288" operator="equal">
      <formula>"Concluída"</formula>
    </cfRule>
  </conditionalFormatting>
  <conditionalFormatting sqref="J68">
    <cfRule type="cellIs" dxfId="175" priority="283" operator="equal">
      <formula>"Anulada"</formula>
    </cfRule>
    <cfRule type="cellIs" dxfId="174" priority="284" operator="equal">
      <formula>"Em Risco"</formula>
    </cfRule>
  </conditionalFormatting>
  <conditionalFormatting sqref="J73">
    <cfRule type="cellIs" dxfId="173" priority="279" operator="equal">
      <formula>"Reprogramada"</formula>
    </cfRule>
    <cfRule type="cellIs" dxfId="172" priority="280" operator="equal">
      <formula>"Atrasada"</formula>
    </cfRule>
    <cfRule type="cellIs" dxfId="171" priority="281" operator="equal">
      <formula>"Em Andamento"</formula>
    </cfRule>
    <cfRule type="cellIs" dxfId="170" priority="282" operator="equal">
      <formula>"Concluída"</formula>
    </cfRule>
  </conditionalFormatting>
  <conditionalFormatting sqref="J73">
    <cfRule type="cellIs" dxfId="169" priority="277" operator="equal">
      <formula>"Anulada"</formula>
    </cfRule>
    <cfRule type="cellIs" dxfId="168" priority="278" operator="equal">
      <formula>"Em Risco"</formula>
    </cfRule>
  </conditionalFormatting>
  <conditionalFormatting sqref="J73">
    <cfRule type="cellIs" dxfId="167" priority="273" operator="equal">
      <formula>"Reprogramada"</formula>
    </cfRule>
    <cfRule type="cellIs" dxfId="166" priority="274" operator="equal">
      <formula>"Atrasada"</formula>
    </cfRule>
    <cfRule type="cellIs" dxfId="165" priority="275" operator="equal">
      <formula>"Em Andamento"</formula>
    </cfRule>
    <cfRule type="cellIs" dxfId="164" priority="276" operator="equal">
      <formula>"Concluída"</formula>
    </cfRule>
  </conditionalFormatting>
  <conditionalFormatting sqref="J73">
    <cfRule type="cellIs" dxfId="163" priority="271" operator="equal">
      <formula>"Anulada"</formula>
    </cfRule>
    <cfRule type="cellIs" dxfId="162" priority="272" operator="equal">
      <formula>"Em Risco"</formula>
    </cfRule>
  </conditionalFormatting>
  <conditionalFormatting sqref="J73">
    <cfRule type="cellIs" dxfId="161" priority="267" operator="equal">
      <formula>"Reprogramada"</formula>
    </cfRule>
    <cfRule type="cellIs" dxfId="160" priority="268" operator="equal">
      <formula>"Atrasada"</formula>
    </cfRule>
    <cfRule type="cellIs" dxfId="159" priority="269" operator="equal">
      <formula>"Em Andamento"</formula>
    </cfRule>
    <cfRule type="cellIs" dxfId="158" priority="270" operator="equal">
      <formula>"Concluída"</formula>
    </cfRule>
  </conditionalFormatting>
  <conditionalFormatting sqref="J73">
    <cfRule type="cellIs" dxfId="157" priority="265" operator="equal">
      <formula>"Anulada"</formula>
    </cfRule>
    <cfRule type="cellIs" dxfId="156" priority="266" operator="equal">
      <formula>"Em Risco"</formula>
    </cfRule>
  </conditionalFormatting>
  <conditionalFormatting sqref="J73">
    <cfRule type="cellIs" dxfId="155" priority="261" operator="equal">
      <formula>"Reprogramada"</formula>
    </cfRule>
    <cfRule type="cellIs" dxfId="154" priority="262" operator="equal">
      <formula>"Atrasada"</formula>
    </cfRule>
    <cfRule type="cellIs" dxfId="153" priority="263" operator="equal">
      <formula>"Em Andamento"</formula>
    </cfRule>
    <cfRule type="cellIs" dxfId="152" priority="264" operator="equal">
      <formula>"Concluída"</formula>
    </cfRule>
  </conditionalFormatting>
  <conditionalFormatting sqref="J73">
    <cfRule type="cellIs" dxfId="151" priority="259" operator="equal">
      <formula>"Anulada"</formula>
    </cfRule>
    <cfRule type="cellIs" dxfId="150" priority="260" operator="equal">
      <formula>"Em Risco"</formula>
    </cfRule>
  </conditionalFormatting>
  <conditionalFormatting sqref="J73">
    <cfRule type="cellIs" dxfId="149" priority="255" operator="equal">
      <formula>"Reprogramada"</formula>
    </cfRule>
    <cfRule type="cellIs" dxfId="148" priority="256" operator="equal">
      <formula>"Atrasada"</formula>
    </cfRule>
    <cfRule type="cellIs" dxfId="147" priority="257" operator="equal">
      <formula>"Em Andamento"</formula>
    </cfRule>
    <cfRule type="cellIs" dxfId="146" priority="258" operator="equal">
      <formula>"Concluída"</formula>
    </cfRule>
  </conditionalFormatting>
  <conditionalFormatting sqref="J73">
    <cfRule type="cellIs" dxfId="145" priority="253" operator="equal">
      <formula>"Anulada"</formula>
    </cfRule>
    <cfRule type="cellIs" dxfId="144" priority="254" operator="equal">
      <formula>"Em Risco"</formula>
    </cfRule>
  </conditionalFormatting>
  <conditionalFormatting sqref="J73">
    <cfRule type="cellIs" dxfId="143" priority="249" operator="equal">
      <formula>"Reprogramada"</formula>
    </cfRule>
    <cfRule type="cellIs" dxfId="142" priority="250" operator="equal">
      <formula>"Atrasada"</formula>
    </cfRule>
    <cfRule type="cellIs" dxfId="141" priority="251" operator="equal">
      <formula>"Em Andamento"</formula>
    </cfRule>
    <cfRule type="cellIs" dxfId="140" priority="252" operator="equal">
      <formula>"Concluída"</formula>
    </cfRule>
  </conditionalFormatting>
  <conditionalFormatting sqref="J73">
    <cfRule type="cellIs" dxfId="139" priority="247" operator="equal">
      <formula>"Anulada"</formula>
    </cfRule>
    <cfRule type="cellIs" dxfId="138" priority="248" operator="equal">
      <formula>"Em Risco"</formula>
    </cfRule>
  </conditionalFormatting>
  <conditionalFormatting sqref="J73">
    <cfRule type="cellIs" dxfId="137" priority="243" operator="equal">
      <formula>"Reprogramada"</formula>
    </cfRule>
    <cfRule type="cellIs" dxfId="136" priority="244" operator="equal">
      <formula>"Atrasada"</formula>
    </cfRule>
    <cfRule type="cellIs" dxfId="135" priority="245" operator="equal">
      <formula>"Em Andamento"</formula>
    </cfRule>
    <cfRule type="cellIs" dxfId="134" priority="246" operator="equal">
      <formula>"Concluída"</formula>
    </cfRule>
  </conditionalFormatting>
  <conditionalFormatting sqref="J73">
    <cfRule type="cellIs" dxfId="133" priority="241" operator="equal">
      <formula>"Anulada"</formula>
    </cfRule>
    <cfRule type="cellIs" dxfId="132" priority="242" operator="equal">
      <formula>"Em Risco"</formula>
    </cfRule>
  </conditionalFormatting>
  <conditionalFormatting sqref="J73">
    <cfRule type="cellIs" dxfId="131" priority="237" operator="equal">
      <formula>"Reprogramada"</formula>
    </cfRule>
    <cfRule type="cellIs" dxfId="130" priority="238" operator="equal">
      <formula>"Atrasada"</formula>
    </cfRule>
    <cfRule type="cellIs" dxfId="129" priority="239" operator="equal">
      <formula>"Em Andamento"</formula>
    </cfRule>
    <cfRule type="cellIs" dxfId="128" priority="240" operator="equal">
      <formula>"Concluída"</formula>
    </cfRule>
  </conditionalFormatting>
  <conditionalFormatting sqref="J73">
    <cfRule type="cellIs" dxfId="127" priority="235" operator="equal">
      <formula>"Anulada"</formula>
    </cfRule>
    <cfRule type="cellIs" dxfId="126" priority="236" operator="equal">
      <formula>"Em Risco"</formula>
    </cfRule>
  </conditionalFormatting>
  <conditionalFormatting sqref="J17">
    <cfRule type="cellIs" dxfId="125" priority="123" operator="equal">
      <formula>"Reprogramada"</formula>
    </cfRule>
    <cfRule type="cellIs" dxfId="124" priority="124" operator="equal">
      <formula>"Atrasada"</formula>
    </cfRule>
    <cfRule type="cellIs" dxfId="123" priority="125" operator="equal">
      <formula>"Em Andamento"</formula>
    </cfRule>
    <cfRule type="cellIs" dxfId="122" priority="126" operator="equal">
      <formula>"Concluída"</formula>
    </cfRule>
  </conditionalFormatting>
  <conditionalFormatting sqref="J17">
    <cfRule type="cellIs" dxfId="121" priority="121" operator="equal">
      <formula>"Anulada"</formula>
    </cfRule>
    <cfRule type="cellIs" dxfId="120" priority="122" operator="equal">
      <formula>"Em Risco"</formula>
    </cfRule>
  </conditionalFormatting>
  <conditionalFormatting sqref="J17">
    <cfRule type="cellIs" dxfId="119" priority="117" operator="equal">
      <formula>"Reprogramada"</formula>
    </cfRule>
    <cfRule type="cellIs" dxfId="118" priority="118" operator="equal">
      <formula>"Atrasada"</formula>
    </cfRule>
    <cfRule type="cellIs" dxfId="117" priority="119" operator="equal">
      <formula>"Em Andamento"</formula>
    </cfRule>
    <cfRule type="cellIs" dxfId="116" priority="120" operator="equal">
      <formula>"Concluída"</formula>
    </cfRule>
  </conditionalFormatting>
  <conditionalFormatting sqref="J17">
    <cfRule type="cellIs" dxfId="115" priority="115" operator="equal">
      <formula>"Anulada"</formula>
    </cfRule>
    <cfRule type="cellIs" dxfId="114" priority="116" operator="equal">
      <formula>"Em Risco"</formula>
    </cfRule>
  </conditionalFormatting>
  <conditionalFormatting sqref="J23">
    <cfRule type="cellIs" dxfId="113" priority="87" operator="equal">
      <formula>"Reprogramada"</formula>
    </cfRule>
    <cfRule type="cellIs" dxfId="112" priority="88" operator="equal">
      <formula>"Atrasada"</formula>
    </cfRule>
    <cfRule type="cellIs" dxfId="111" priority="89" operator="equal">
      <formula>"Em Andamento"</formula>
    </cfRule>
    <cfRule type="cellIs" dxfId="110" priority="90" operator="equal">
      <formula>"Concluída"</formula>
    </cfRule>
  </conditionalFormatting>
  <conditionalFormatting sqref="J23">
    <cfRule type="cellIs" dxfId="109" priority="85" operator="equal">
      <formula>"Anulada"</formula>
    </cfRule>
    <cfRule type="cellIs" dxfId="108" priority="86" operator="equal">
      <formula>"Em Risco"</formula>
    </cfRule>
  </conditionalFormatting>
  <conditionalFormatting sqref="J23">
    <cfRule type="cellIs" dxfId="107" priority="81" operator="equal">
      <formula>"Reprogramada"</formula>
    </cfRule>
    <cfRule type="cellIs" dxfId="106" priority="82" operator="equal">
      <formula>"Atrasada"</formula>
    </cfRule>
    <cfRule type="cellIs" dxfId="105" priority="83" operator="equal">
      <formula>"Em Andamento"</formula>
    </cfRule>
    <cfRule type="cellIs" dxfId="104" priority="84" operator="equal">
      <formula>"Concluída"</formula>
    </cfRule>
  </conditionalFormatting>
  <conditionalFormatting sqref="J23">
    <cfRule type="cellIs" dxfId="103" priority="79" operator="equal">
      <formula>"Anulada"</formula>
    </cfRule>
    <cfRule type="cellIs" dxfId="102" priority="80" operator="equal">
      <formula>"Em Risco"</formula>
    </cfRule>
  </conditionalFormatting>
  <conditionalFormatting sqref="J23">
    <cfRule type="cellIs" dxfId="101" priority="75" operator="equal">
      <formula>"Reprogramada"</formula>
    </cfRule>
    <cfRule type="cellIs" dxfId="100" priority="76" operator="equal">
      <formula>"Atrasada"</formula>
    </cfRule>
    <cfRule type="cellIs" dxfId="99" priority="77" operator="equal">
      <formula>"Em Andamento"</formula>
    </cfRule>
    <cfRule type="cellIs" dxfId="98" priority="78" operator="equal">
      <formula>"Concluída"</formula>
    </cfRule>
  </conditionalFormatting>
  <conditionalFormatting sqref="J23">
    <cfRule type="cellIs" dxfId="97" priority="73" operator="equal">
      <formula>"Anulada"</formula>
    </cfRule>
    <cfRule type="cellIs" dxfId="96" priority="74" operator="equal">
      <formula>"Em Risco"</formula>
    </cfRule>
  </conditionalFormatting>
  <conditionalFormatting sqref="J23">
    <cfRule type="cellIs" dxfId="95" priority="69" operator="equal">
      <formula>"Reprogramada"</formula>
    </cfRule>
    <cfRule type="cellIs" dxfId="94" priority="70" operator="equal">
      <formula>"Atrasada"</formula>
    </cfRule>
    <cfRule type="cellIs" dxfId="93" priority="71" operator="equal">
      <formula>"Em Andamento"</formula>
    </cfRule>
    <cfRule type="cellIs" dxfId="92" priority="72" operator="equal">
      <formula>"Concluída"</formula>
    </cfRule>
  </conditionalFormatting>
  <conditionalFormatting sqref="J23">
    <cfRule type="cellIs" dxfId="91" priority="67" operator="equal">
      <formula>"Anulada"</formula>
    </cfRule>
    <cfRule type="cellIs" dxfId="90" priority="68" operator="equal">
      <formula>"Em Risco"</formula>
    </cfRule>
  </conditionalFormatting>
  <conditionalFormatting sqref="J23">
    <cfRule type="cellIs" dxfId="89" priority="111" operator="equal">
      <formula>"Reprogramada"</formula>
    </cfRule>
    <cfRule type="cellIs" dxfId="88" priority="112" operator="equal">
      <formula>"Atrasada"</formula>
    </cfRule>
    <cfRule type="cellIs" dxfId="87" priority="113" operator="equal">
      <formula>"Em Andamento"</formula>
    </cfRule>
    <cfRule type="cellIs" dxfId="86" priority="114" operator="equal">
      <formula>"Concluída"</formula>
    </cfRule>
  </conditionalFormatting>
  <conditionalFormatting sqref="J23">
    <cfRule type="cellIs" dxfId="85" priority="109" operator="equal">
      <formula>"Anulada"</formula>
    </cfRule>
    <cfRule type="cellIs" dxfId="84" priority="110" operator="equal">
      <formula>"Em Risco"</formula>
    </cfRule>
  </conditionalFormatting>
  <conditionalFormatting sqref="J23">
    <cfRule type="cellIs" dxfId="83" priority="105" operator="equal">
      <formula>"Reprogramada"</formula>
    </cfRule>
    <cfRule type="cellIs" dxfId="82" priority="106" operator="equal">
      <formula>"Atrasada"</formula>
    </cfRule>
    <cfRule type="cellIs" dxfId="81" priority="107" operator="equal">
      <formula>"Em Andamento"</formula>
    </cfRule>
    <cfRule type="cellIs" dxfId="80" priority="108" operator="equal">
      <formula>"Concluída"</formula>
    </cfRule>
  </conditionalFormatting>
  <conditionalFormatting sqref="J23">
    <cfRule type="cellIs" dxfId="79" priority="103" operator="equal">
      <formula>"Anulada"</formula>
    </cfRule>
    <cfRule type="cellIs" dxfId="78" priority="104" operator="equal">
      <formula>"Em Risco"</formula>
    </cfRule>
  </conditionalFormatting>
  <conditionalFormatting sqref="J23">
    <cfRule type="cellIs" dxfId="77" priority="99" operator="equal">
      <formula>"Reprogramada"</formula>
    </cfRule>
    <cfRule type="cellIs" dxfId="76" priority="100" operator="equal">
      <formula>"Atrasada"</formula>
    </cfRule>
    <cfRule type="cellIs" dxfId="75" priority="101" operator="equal">
      <formula>"Em Andamento"</formula>
    </cfRule>
    <cfRule type="cellIs" dxfId="74" priority="102" operator="equal">
      <formula>"Concluída"</formula>
    </cfRule>
  </conditionalFormatting>
  <conditionalFormatting sqref="J23">
    <cfRule type="cellIs" dxfId="73" priority="97" operator="equal">
      <formula>"Anulada"</formula>
    </cfRule>
    <cfRule type="cellIs" dxfId="72" priority="98" operator="equal">
      <formula>"Em Risco"</formula>
    </cfRule>
  </conditionalFormatting>
  <conditionalFormatting sqref="J23">
    <cfRule type="cellIs" dxfId="71" priority="93" operator="equal">
      <formula>"Reprogramada"</formula>
    </cfRule>
    <cfRule type="cellIs" dxfId="70" priority="94" operator="equal">
      <formula>"Atrasada"</formula>
    </cfRule>
    <cfRule type="cellIs" dxfId="69" priority="95" operator="equal">
      <formula>"Em Andamento"</formula>
    </cfRule>
    <cfRule type="cellIs" dxfId="68" priority="96" operator="equal">
      <formula>"Concluída"</formula>
    </cfRule>
  </conditionalFormatting>
  <conditionalFormatting sqref="J23">
    <cfRule type="cellIs" dxfId="67" priority="91" operator="equal">
      <formula>"Anulada"</formula>
    </cfRule>
    <cfRule type="cellIs" dxfId="66" priority="92" operator="equal">
      <formula>"Em Risco"</formula>
    </cfRule>
  </conditionalFormatting>
  <conditionalFormatting sqref="J37">
    <cfRule type="cellIs" dxfId="65" priority="63" operator="equal">
      <formula>"Reprogramada"</formula>
    </cfRule>
    <cfRule type="cellIs" dxfId="64" priority="64" operator="equal">
      <formula>"Atrasada"</formula>
    </cfRule>
    <cfRule type="cellIs" dxfId="63" priority="65" operator="equal">
      <formula>"Em Andamento"</formula>
    </cfRule>
    <cfRule type="cellIs" dxfId="62" priority="66" operator="equal">
      <formula>"Concluída"</formula>
    </cfRule>
  </conditionalFormatting>
  <conditionalFormatting sqref="J37">
    <cfRule type="cellIs" dxfId="61" priority="61" operator="equal">
      <formula>"Anulada"</formula>
    </cfRule>
    <cfRule type="cellIs" dxfId="60" priority="62" operator="equal">
      <formula>"Em Risco"</formula>
    </cfRule>
  </conditionalFormatting>
  <conditionalFormatting sqref="J136">
    <cfRule type="cellIs" dxfId="59" priority="57" operator="equal">
      <formula>"Reprogramada"</formula>
    </cfRule>
    <cfRule type="cellIs" dxfId="58" priority="58" operator="equal">
      <formula>"Atrasada"</formula>
    </cfRule>
    <cfRule type="cellIs" dxfId="57" priority="59" operator="equal">
      <formula>"Em Andamento"</formula>
    </cfRule>
    <cfRule type="cellIs" dxfId="56" priority="60" operator="equal">
      <formula>"Concluída"</formula>
    </cfRule>
  </conditionalFormatting>
  <conditionalFormatting sqref="J136">
    <cfRule type="cellIs" dxfId="55" priority="55" operator="equal">
      <formula>"Anulada"</formula>
    </cfRule>
    <cfRule type="cellIs" dxfId="54" priority="56" operator="equal">
      <formula>"Em Risco"</formula>
    </cfRule>
  </conditionalFormatting>
  <conditionalFormatting sqref="J90:J105">
    <cfRule type="cellIs" dxfId="53" priority="51" operator="equal">
      <formula>"Reprogramada"</formula>
    </cfRule>
    <cfRule type="cellIs" dxfId="52" priority="52" operator="equal">
      <formula>"Atrasada"</formula>
    </cfRule>
    <cfRule type="cellIs" dxfId="51" priority="53" operator="equal">
      <formula>"Em Andamento"</formula>
    </cfRule>
    <cfRule type="cellIs" dxfId="50" priority="54" operator="equal">
      <formula>"Concluída"</formula>
    </cfRule>
  </conditionalFormatting>
  <conditionalFormatting sqref="J90:J105">
    <cfRule type="cellIs" dxfId="49" priority="49" operator="equal">
      <formula>"Anulada"</formula>
    </cfRule>
    <cfRule type="cellIs" dxfId="48" priority="50" operator="equal">
      <formula>"Em Risco"</formula>
    </cfRule>
  </conditionalFormatting>
  <conditionalFormatting sqref="J90:J105">
    <cfRule type="cellIs" dxfId="47" priority="45" operator="equal">
      <formula>"Reprogramada"</formula>
    </cfRule>
    <cfRule type="cellIs" dxfId="46" priority="46" operator="equal">
      <formula>"Atrasada"</formula>
    </cfRule>
    <cfRule type="cellIs" dxfId="45" priority="47" operator="equal">
      <formula>"Em Andamento"</formula>
    </cfRule>
    <cfRule type="cellIs" dxfId="44" priority="48" operator="equal">
      <formula>"Concluída"</formula>
    </cfRule>
  </conditionalFormatting>
  <conditionalFormatting sqref="J90:J105">
    <cfRule type="cellIs" dxfId="43" priority="43" operator="equal">
      <formula>"Anulada"</formula>
    </cfRule>
    <cfRule type="cellIs" dxfId="42" priority="44" operator="equal">
      <formula>"Em Risco"</formula>
    </cfRule>
  </conditionalFormatting>
  <conditionalFormatting sqref="J90:J105">
    <cfRule type="cellIs" dxfId="41" priority="39" operator="equal">
      <formula>"Reprogramada"</formula>
    </cfRule>
    <cfRule type="cellIs" dxfId="40" priority="40" operator="equal">
      <formula>"Atrasada"</formula>
    </cfRule>
    <cfRule type="cellIs" dxfId="39" priority="41" operator="equal">
      <formula>"Em Andamento"</formula>
    </cfRule>
    <cfRule type="cellIs" dxfId="38" priority="42" operator="equal">
      <formula>"Concluída"</formula>
    </cfRule>
  </conditionalFormatting>
  <conditionalFormatting sqref="J90:J105">
    <cfRule type="cellIs" dxfId="37" priority="37" operator="equal">
      <formula>"Anulada"</formula>
    </cfRule>
    <cfRule type="cellIs" dxfId="36" priority="38" operator="equal">
      <formula>"Em Risco"</formula>
    </cfRule>
  </conditionalFormatting>
  <conditionalFormatting sqref="J90:J105">
    <cfRule type="cellIs" dxfId="35" priority="33" operator="equal">
      <formula>"Reprogramada"</formula>
    </cfRule>
    <cfRule type="cellIs" dxfId="34" priority="34" operator="equal">
      <formula>"Atrasada"</formula>
    </cfRule>
    <cfRule type="cellIs" dxfId="33" priority="35" operator="equal">
      <formula>"Em Andamento"</formula>
    </cfRule>
    <cfRule type="cellIs" dxfId="32" priority="36" operator="equal">
      <formula>"Concluída"</formula>
    </cfRule>
  </conditionalFormatting>
  <conditionalFormatting sqref="J90:J105">
    <cfRule type="cellIs" dxfId="31" priority="31" operator="equal">
      <formula>"Anulada"</formula>
    </cfRule>
    <cfRule type="cellIs" dxfId="30" priority="32" operator="equal">
      <formula>"Em Risco"</formula>
    </cfRule>
  </conditionalFormatting>
  <conditionalFormatting sqref="J90:J105">
    <cfRule type="cellIs" dxfId="29" priority="27" operator="equal">
      <formula>"Reprogramada"</formula>
    </cfRule>
    <cfRule type="cellIs" dxfId="28" priority="28" operator="equal">
      <formula>"Atrasada"</formula>
    </cfRule>
    <cfRule type="cellIs" dxfId="27" priority="29" operator="equal">
      <formula>"Em Andamento"</formula>
    </cfRule>
    <cfRule type="cellIs" dxfId="26" priority="30" operator="equal">
      <formula>"Concluída"</formula>
    </cfRule>
  </conditionalFormatting>
  <conditionalFormatting sqref="J90:J105">
    <cfRule type="cellIs" dxfId="25" priority="25" operator="equal">
      <formula>"Anulada"</formula>
    </cfRule>
    <cfRule type="cellIs" dxfId="24" priority="26" operator="equal">
      <formula>"Em Risco"</formula>
    </cfRule>
  </conditionalFormatting>
  <conditionalFormatting sqref="J90:J105">
    <cfRule type="cellIs" dxfId="23" priority="21" operator="equal">
      <formula>"Reprogramada"</formula>
    </cfRule>
    <cfRule type="cellIs" dxfId="22" priority="22" operator="equal">
      <formula>"Atrasada"</formula>
    </cfRule>
    <cfRule type="cellIs" dxfId="21" priority="23" operator="equal">
      <formula>"Em Andamento"</formula>
    </cfRule>
    <cfRule type="cellIs" dxfId="20" priority="24" operator="equal">
      <formula>"Concluída"</formula>
    </cfRule>
  </conditionalFormatting>
  <conditionalFormatting sqref="J90:J105">
    <cfRule type="cellIs" dxfId="19" priority="19" operator="equal">
      <formula>"Anulada"</formula>
    </cfRule>
    <cfRule type="cellIs" dxfId="18" priority="20" operator="equal">
      <formula>"Em Risco"</formula>
    </cfRule>
  </conditionalFormatting>
  <conditionalFormatting sqref="J90:J105">
    <cfRule type="cellIs" dxfId="17" priority="15" operator="equal">
      <formula>"Reprogramada"</formula>
    </cfRule>
    <cfRule type="cellIs" dxfId="16" priority="16" operator="equal">
      <formula>"Atrasada"</formula>
    </cfRule>
    <cfRule type="cellIs" dxfId="15" priority="17" operator="equal">
      <formula>"Em Andamento"</formula>
    </cfRule>
    <cfRule type="cellIs" dxfId="14" priority="18" operator="equal">
      <formula>"Concluída"</formula>
    </cfRule>
  </conditionalFormatting>
  <conditionalFormatting sqref="J90:J105">
    <cfRule type="cellIs" dxfId="13" priority="13" operator="equal">
      <formula>"Anulada"</formula>
    </cfRule>
    <cfRule type="cellIs" dxfId="12" priority="14" operator="equal">
      <formula>"Em Risco"</formula>
    </cfRule>
  </conditionalFormatting>
  <conditionalFormatting sqref="J90:J105">
    <cfRule type="cellIs" dxfId="11" priority="9" operator="equal">
      <formula>"Reprogramada"</formula>
    </cfRule>
    <cfRule type="cellIs" dxfId="10" priority="10" operator="equal">
      <formula>"Atrasada"</formula>
    </cfRule>
    <cfRule type="cellIs" dxfId="9" priority="11" operator="equal">
      <formula>"Em Andamento"</formula>
    </cfRule>
    <cfRule type="cellIs" dxfId="8" priority="12" operator="equal">
      <formula>"Concluída"</formula>
    </cfRule>
  </conditionalFormatting>
  <conditionalFormatting sqref="J90:J105">
    <cfRule type="cellIs" dxfId="7" priority="7" operator="equal">
      <formula>"Anulada"</formula>
    </cfRule>
    <cfRule type="cellIs" dxfId="6" priority="8" operator="equal">
      <formula>"Em Risco"</formula>
    </cfRule>
  </conditionalFormatting>
  <conditionalFormatting sqref="J16">
    <cfRule type="cellIs" dxfId="5" priority="3" operator="equal">
      <formula>"Reprogramada"</formula>
    </cfRule>
    <cfRule type="cellIs" dxfId="4" priority="4" operator="equal">
      <formula>"Atrasada"</formula>
    </cfRule>
    <cfRule type="cellIs" dxfId="3" priority="5" operator="equal">
      <formula>"Em Andamento"</formula>
    </cfRule>
    <cfRule type="cellIs" dxfId="2" priority="6" operator="equal">
      <formula>"Concluída"</formula>
    </cfRule>
  </conditionalFormatting>
  <conditionalFormatting sqref="J16">
    <cfRule type="cellIs" dxfId="1" priority="1" operator="equal">
      <formula>"Anulada"</formula>
    </cfRule>
    <cfRule type="cellIs" dxfId="0" priority="2" operator="equal">
      <formula>"Em Risco"</formula>
    </cfRule>
  </conditionalFormatting>
  <dataValidations count="1">
    <dataValidation type="list" allowBlank="1" showInputMessage="1" showErrorMessage="1" sqref="J129 J16:J18 J136:J137 J26:J123 J20 J23:J24 J143:J144 J140:J141 J131:J134 J125:J126">
      <formula1>$L$3:$L$8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14" sqref="B14:L14"/>
    </sheetView>
  </sheetViews>
  <sheetFormatPr defaultRowHeight="15" x14ac:dyDescent="0.25"/>
  <cols>
    <col min="2" max="2" width="19" customWidth="1"/>
    <col min="3" max="3" width="10.7109375" bestFit="1" customWidth="1"/>
    <col min="4" max="4" width="12.7109375" customWidth="1"/>
  </cols>
  <sheetData>
    <row r="1" spans="1:4" x14ac:dyDescent="0.25">
      <c r="B1" t="s">
        <v>76</v>
      </c>
    </row>
    <row r="2" spans="1:4" x14ac:dyDescent="0.25">
      <c r="B2" t="s">
        <v>77</v>
      </c>
    </row>
    <row r="3" spans="1:4" x14ac:dyDescent="0.25">
      <c r="B3" t="s">
        <v>78</v>
      </c>
    </row>
    <row r="4" spans="1:4" x14ac:dyDescent="0.25">
      <c r="B4" t="s">
        <v>79</v>
      </c>
    </row>
    <row r="8" spans="1:4" x14ac:dyDescent="0.25">
      <c r="A8" t="s">
        <v>79</v>
      </c>
      <c r="B8" s="51" t="s">
        <v>80</v>
      </c>
      <c r="D8" s="48">
        <v>43921</v>
      </c>
    </row>
    <row r="9" spans="1:4" x14ac:dyDescent="0.25">
      <c r="B9" s="51" t="s">
        <v>81</v>
      </c>
      <c r="C9" s="48">
        <v>44013</v>
      </c>
      <c r="D9" s="48">
        <v>44104</v>
      </c>
    </row>
    <row r="10" spans="1:4" x14ac:dyDescent="0.25">
      <c r="B10" s="51" t="s">
        <v>82</v>
      </c>
      <c r="C10" s="48">
        <v>44105</v>
      </c>
      <c r="D10" s="48">
        <v>44196</v>
      </c>
    </row>
    <row r="13" spans="1:4" x14ac:dyDescent="0.25">
      <c r="A13" t="s">
        <v>78</v>
      </c>
    </row>
    <row r="14" spans="1:4" x14ac:dyDescent="0.25">
      <c r="A14" s="51" t="s">
        <v>162</v>
      </c>
    </row>
    <row r="15" spans="1:4" x14ac:dyDescent="0.25">
      <c r="A15" t="s">
        <v>80</v>
      </c>
      <c r="D15" s="48">
        <v>43921</v>
      </c>
    </row>
    <row r="16" spans="1:4" x14ac:dyDescent="0.25">
      <c r="A16" t="s">
        <v>83</v>
      </c>
      <c r="D16" s="48">
        <v>44043</v>
      </c>
    </row>
    <row r="17" spans="1:4" x14ac:dyDescent="0.25">
      <c r="A17" s="51" t="s">
        <v>84</v>
      </c>
      <c r="D17" s="48">
        <v>43921</v>
      </c>
    </row>
    <row r="18" spans="1:4" x14ac:dyDescent="0.25">
      <c r="A18" s="51" t="s">
        <v>85</v>
      </c>
      <c r="D18" s="48">
        <v>43889</v>
      </c>
    </row>
    <row r="21" spans="1:4" x14ac:dyDescent="0.25">
      <c r="A21" s="51" t="s">
        <v>77</v>
      </c>
      <c r="B21" s="51" t="s">
        <v>33</v>
      </c>
      <c r="C21" s="51" t="s">
        <v>75</v>
      </c>
      <c r="D21" s="51" t="s">
        <v>100</v>
      </c>
    </row>
    <row r="23" spans="1:4" x14ac:dyDescent="0.25">
      <c r="A23" t="s">
        <v>79</v>
      </c>
      <c r="B23" t="s">
        <v>65</v>
      </c>
      <c r="C23" t="s">
        <v>66</v>
      </c>
      <c r="D23" t="s">
        <v>101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B14" sqref="B14:L14"/>
    </sheetView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8" spans="1:1" x14ac:dyDescent="0.25">
      <c r="A8" t="s">
        <v>91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4" sqref="B14:L14"/>
    </sheetView>
  </sheetViews>
  <sheetFormatPr defaultRowHeight="15" x14ac:dyDescent="0.25"/>
  <cols>
    <col min="1" max="1" width="39.42578125" customWidth="1"/>
  </cols>
  <sheetData>
    <row r="1" spans="1:5" x14ac:dyDescent="0.25">
      <c r="A1" t="s">
        <v>92</v>
      </c>
    </row>
    <row r="2" spans="1:5" x14ac:dyDescent="0.25">
      <c r="A2" s="51" t="s">
        <v>93</v>
      </c>
      <c r="B2" s="51" t="s">
        <v>97</v>
      </c>
    </row>
    <row r="3" spans="1:5" x14ac:dyDescent="0.25">
      <c r="A3" t="s">
        <v>94</v>
      </c>
    </row>
    <row r="6" spans="1:5" ht="165" x14ac:dyDescent="0.25">
      <c r="A6" t="s">
        <v>92</v>
      </c>
      <c r="B6" s="4" t="s">
        <v>95</v>
      </c>
    </row>
    <row r="7" spans="1:5" x14ac:dyDescent="0.25">
      <c r="A7" t="s">
        <v>92</v>
      </c>
      <c r="B7" s="50" t="s">
        <v>96</v>
      </c>
    </row>
    <row r="12" spans="1:5" x14ac:dyDescent="0.25">
      <c r="A12" t="s">
        <v>94</v>
      </c>
      <c r="B12" t="s">
        <v>58</v>
      </c>
      <c r="C12" t="s">
        <v>59</v>
      </c>
      <c r="D12" t="s">
        <v>8</v>
      </c>
      <c r="E12" t="s">
        <v>98</v>
      </c>
    </row>
    <row r="13" spans="1:5" x14ac:dyDescent="0.25">
      <c r="A13" t="s">
        <v>94</v>
      </c>
      <c r="C13" t="s">
        <v>60</v>
      </c>
      <c r="D13" t="s">
        <v>10</v>
      </c>
      <c r="E13" t="s">
        <v>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Plano de Ação Anual</vt:lpstr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2019-05-31T18:42:55Z</dcterms:created>
  <dcterms:modified xsi:type="dcterms:W3CDTF">2021-03-12T15:47:32Z</dcterms:modified>
</cp:coreProperties>
</file>