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idor\4-Controle Interno\PLANO DE AÇÃO ANUAL DO IPRESB\2019\"/>
    </mc:Choice>
  </mc:AlternateContent>
  <bookViews>
    <workbookView showSheetTabs="0" xWindow="0" yWindow="0" windowWidth="28800" windowHeight="13725"/>
  </bookViews>
  <sheets>
    <sheet name="Plano de Ação Anual" sheetId="1" r:id="rId1"/>
  </sheets>
  <definedNames>
    <definedName name="_xlnm._FilterDatabase" localSheetId="0" hidden="1">'Plano de Ação Anual'!$B$13:$L$206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8" i="1"/>
  <c r="I7" i="1"/>
  <c r="I6" i="1"/>
  <c r="I5" i="1"/>
  <c r="I4" i="1"/>
  <c r="J10" i="1"/>
  <c r="J9" i="1"/>
  <c r="J8" i="1"/>
  <c r="J7" i="1"/>
  <c r="J6" i="1"/>
  <c r="J5" i="1"/>
  <c r="J4" i="1"/>
  <c r="I38" i="1" l="1"/>
  <c r="I17" i="1" l="1"/>
  <c r="I16" i="1"/>
  <c r="I35" i="1" l="1"/>
  <c r="I49" i="1"/>
  <c r="I132" i="1" l="1"/>
  <c r="I131" i="1"/>
  <c r="I133" i="1"/>
  <c r="I130" i="1"/>
  <c r="I129" i="1" l="1"/>
  <c r="I96" i="1" l="1"/>
  <c r="I94" i="1"/>
  <c r="I91" i="1"/>
  <c r="I89" i="1"/>
  <c r="I88" i="1"/>
  <c r="I85" i="1"/>
  <c r="I83" i="1"/>
  <c r="I81" i="1"/>
  <c r="I77" i="1"/>
  <c r="I71" i="1"/>
  <c r="I34" i="1"/>
  <c r="I33" i="1"/>
  <c r="I32" i="1"/>
  <c r="I173" i="1" l="1"/>
  <c r="I171" i="1"/>
  <c r="I170" i="1"/>
  <c r="I169" i="1"/>
  <c r="I167" i="1"/>
  <c r="I166" i="1"/>
  <c r="I164" i="1"/>
  <c r="I163" i="1"/>
  <c r="H163" i="1"/>
  <c r="I162" i="1"/>
  <c r="H162" i="1"/>
  <c r="I161" i="1"/>
  <c r="H161" i="1"/>
  <c r="I160" i="1"/>
  <c r="H160" i="1"/>
  <c r="I159" i="1"/>
  <c r="H159" i="1"/>
  <c r="I158" i="1"/>
  <c r="H158" i="1"/>
  <c r="I157" i="1"/>
  <c r="H157" i="1"/>
  <c r="I156" i="1"/>
  <c r="H156" i="1"/>
  <c r="I154" i="1"/>
  <c r="I153" i="1"/>
  <c r="H153" i="1"/>
  <c r="I152" i="1"/>
  <c r="I151" i="1"/>
  <c r="H151" i="1"/>
  <c r="I150" i="1"/>
  <c r="I149" i="1"/>
  <c r="H149" i="1"/>
  <c r="I148" i="1"/>
  <c r="I147" i="1"/>
  <c r="I146" i="1"/>
  <c r="I145" i="1"/>
  <c r="I144" i="1"/>
  <c r="I143" i="1"/>
  <c r="I140" i="1"/>
  <c r="I139" i="1"/>
  <c r="I138" i="1"/>
  <c r="I136" i="1"/>
  <c r="I135" i="1"/>
  <c r="I128" i="1"/>
  <c r="I127" i="1"/>
  <c r="I125" i="1"/>
  <c r="I124" i="1"/>
  <c r="I121" i="1"/>
  <c r="I120" i="1"/>
  <c r="I118" i="1"/>
  <c r="I117" i="1"/>
  <c r="I116" i="1"/>
  <c r="I115" i="1"/>
  <c r="I114" i="1"/>
  <c r="I113" i="1"/>
  <c r="I112" i="1"/>
  <c r="I111" i="1"/>
  <c r="I110" i="1"/>
  <c r="I109" i="1"/>
  <c r="I108" i="1"/>
  <c r="I107" i="1"/>
  <c r="I106" i="1"/>
  <c r="I105" i="1"/>
  <c r="I104" i="1"/>
  <c r="H104" i="1"/>
  <c r="I103" i="1"/>
  <c r="H103" i="1"/>
  <c r="I102" i="1"/>
  <c r="H102" i="1"/>
  <c r="I101" i="1"/>
  <c r="I100" i="1"/>
  <c r="I99" i="1"/>
  <c r="I98" i="1"/>
  <c r="I97" i="1"/>
  <c r="I95" i="1"/>
  <c r="I93" i="1"/>
  <c r="I92" i="1"/>
  <c r="I90" i="1"/>
  <c r="I87" i="1"/>
  <c r="I86" i="1"/>
  <c r="I84" i="1"/>
  <c r="I82" i="1"/>
  <c r="I80" i="1"/>
  <c r="I79" i="1"/>
  <c r="I78" i="1"/>
  <c r="I76" i="1"/>
  <c r="I75" i="1"/>
  <c r="I74" i="1"/>
  <c r="I73" i="1"/>
  <c r="I72" i="1"/>
  <c r="I70" i="1"/>
  <c r="I69" i="1"/>
  <c r="I68" i="1"/>
  <c r="I67" i="1"/>
  <c r="I66" i="1"/>
  <c r="I65" i="1"/>
  <c r="I64" i="1"/>
  <c r="I62" i="1"/>
  <c r="I61" i="1"/>
  <c r="I63" i="1"/>
  <c r="I60" i="1"/>
  <c r="I59" i="1"/>
  <c r="I58" i="1"/>
  <c r="I57" i="1"/>
  <c r="I56" i="1"/>
  <c r="H56" i="1"/>
  <c r="I55" i="1"/>
  <c r="H55" i="1"/>
  <c r="I54" i="1"/>
  <c r="H54" i="1"/>
  <c r="I53" i="1"/>
  <c r="H53" i="1"/>
  <c r="I52" i="1"/>
  <c r="I51" i="1"/>
  <c r="I50" i="1"/>
  <c r="I47" i="1"/>
  <c r="H47" i="1"/>
  <c r="I45" i="1"/>
  <c r="I44" i="1"/>
  <c r="I41" i="1"/>
  <c r="I40" i="1"/>
  <c r="I30" i="1"/>
  <c r="H30" i="1"/>
  <c r="I28" i="1"/>
  <c r="I27" i="1"/>
  <c r="I26" i="1"/>
  <c r="I24" i="1"/>
  <c r="I23" i="1"/>
  <c r="I22" i="1"/>
  <c r="I21" i="1"/>
  <c r="I20" i="1"/>
  <c r="I19" i="1"/>
  <c r="I18" i="1"/>
  <c r="C8" i="1" l="1"/>
  <c r="C4" i="1" l="1"/>
</calcChain>
</file>

<file path=xl/sharedStrings.xml><?xml version="1.0" encoding="utf-8"?>
<sst xmlns="http://schemas.openxmlformats.org/spreadsheetml/2006/main" count="556" uniqueCount="250">
  <si>
    <t>Desempenho</t>
  </si>
  <si>
    <t>Dados Gerais</t>
  </si>
  <si>
    <t>Índice de Desempenho</t>
  </si>
  <si>
    <t>Concluída</t>
  </si>
  <si>
    <t>Concluídas</t>
  </si>
  <si>
    <t>Atrasada</t>
  </si>
  <si>
    <t>Planejado</t>
  </si>
  <si>
    <t>Atrasadas</t>
  </si>
  <si>
    <t>Reprogramada</t>
  </si>
  <si>
    <t>Reprogramadas</t>
  </si>
  <si>
    <t>Em Andamento</t>
  </si>
  <si>
    <t>Realizado</t>
  </si>
  <si>
    <t>Em Risco</t>
  </si>
  <si>
    <t>Anulada</t>
  </si>
  <si>
    <t>Anuladas</t>
  </si>
  <si>
    <t>Total de Etapas</t>
  </si>
  <si>
    <t>AÇÃO
(o que?)</t>
  </si>
  <si>
    <t>ETAPA
(como?)</t>
  </si>
  <si>
    <t>RESPONSÁVEL
(quem?)</t>
  </si>
  <si>
    <t>PRAZO DE INÍCIO</t>
  </si>
  <si>
    <t>PRAZO DE TÉRMINO</t>
  </si>
  <si>
    <t>NOVO PRAZO PREVISTO</t>
  </si>
  <si>
    <t>PRAZO REALIZADO</t>
  </si>
  <si>
    <t>% CONCLUÍDO</t>
  </si>
  <si>
    <t>% PLANEJADO</t>
  </si>
  <si>
    <t>STATUS</t>
  </si>
  <si>
    <t>OBSERVAÇÕES</t>
  </si>
  <si>
    <t>DIRETORIA DE ADMINISTRAÇÃO</t>
  </si>
  <si>
    <t>RECURSOS HUMANOS</t>
  </si>
  <si>
    <t>Implantar o SIPREV a fim de se ter um registro informatizado das informações dos servidores</t>
  </si>
  <si>
    <t>Desdobrar ações para implantação do SIPREV em 2019</t>
  </si>
  <si>
    <t>Flávia</t>
  </si>
  <si>
    <t>Implantar e-SOCIAL no IPRESB</t>
  </si>
  <si>
    <t>Desdobrar ações obrigatórias do e-SOCIAL para o IPRESB em 2019</t>
  </si>
  <si>
    <t>Eliminar retrabalhos na geração da folha de pagamentos do IPRESB</t>
  </si>
  <si>
    <t>Reunir-se com o responsável pelo atual sistema</t>
  </si>
  <si>
    <t>Passou-se ao Pedro, da ASPPREV, todas as necessidades que o IPRESB demanda do sistema, tanto as necessidades da folha de ativos quanto da de benefícios.</t>
  </si>
  <si>
    <t>Realizar licitação para a Folha de Pagamento</t>
  </si>
  <si>
    <t>Incrementar o registro de treinamentos a realizar vs. treinamentos realizados em 2019</t>
  </si>
  <si>
    <t>Consolidar informações recebidas das demais Diretorias sobre necessidades de treinamentos a servidores e conselheiros do Instituto e manter registro dos treinamentos a serem realizados vs. treinamentos realizados em 2019</t>
  </si>
  <si>
    <t>Carla</t>
  </si>
  <si>
    <t>Nomeações de novos servidores necessários para composição do quadro do IPRESB</t>
  </si>
  <si>
    <t>Nomear mais uma pessoa para RH</t>
  </si>
  <si>
    <t>Realocação do Rafael para trabalhar no RH.</t>
  </si>
  <si>
    <t>Nomear mais uma pessoa para Compras e Licitações</t>
  </si>
  <si>
    <t>A data de conclusão, em apreço, trata-se do primeiro dia de trabalho do Pedro.</t>
  </si>
  <si>
    <t>A data de conclusão, em apreço, trata-se do primeiro dia de trabalho do Daniel.</t>
  </si>
  <si>
    <t>Incluir na transparência pagamentos e jeton</t>
  </si>
  <si>
    <t>Desdobrar ações para inclusão na transparência de pagamentos e Jeton do IPRESB em 2019</t>
  </si>
  <si>
    <t>Fernanda Nagaishi</t>
  </si>
  <si>
    <t>ARQUIVO</t>
  </si>
  <si>
    <t>Capacitar equipe do Arquivo em temas relativos ao respectivo trabalho</t>
  </si>
  <si>
    <t>Realizar treinamento correlato às tarefas do Arquivo do IPRESB</t>
  </si>
  <si>
    <t>Ana</t>
  </si>
  <si>
    <t>Arthur</t>
  </si>
  <si>
    <t>Digitalizar parte dos processos do arquivo do IPRESB</t>
  </si>
  <si>
    <t>Definir data de realização da licitação de contratação de empresa de digitalização de documentos</t>
  </si>
  <si>
    <t>COMPRAS,  LICITAÇÕES E CONTRATOS</t>
  </si>
  <si>
    <t>Ampliar a gama de informações sobre licitações e contratos disponíveis no site do IPRESB.</t>
  </si>
  <si>
    <t>Inserir no site do IPRESB as seguintes informações, no mínimo, sobre as licitações em andamento:
- Edital
- Aviso de Abertura
- Aviso de Licitação
- Ata de Reunião</t>
  </si>
  <si>
    <t>PATRIMÔNIO</t>
  </si>
  <si>
    <t>Estabelecer procedimento padrão para liberação de equipamentos obsoletos do IPRESB</t>
  </si>
  <si>
    <t>Desdobrar ações para implantação de procedimento de liberação de equipamentos obsoletos do IPRESB</t>
  </si>
  <si>
    <t>TECNOLOGIA DA INFORMAÇÃO</t>
  </si>
  <si>
    <t>Locação de equipamentos de Informática do IPRESB</t>
  </si>
  <si>
    <t>Na reunião da Diretoria Executiva do dia 22/04/2019, após a apresentação da Fernanda, os Diretores votaram em favor de alugar equipamentos de informática em detrimento de comprá-los.</t>
  </si>
  <si>
    <t>Provedor de Internet extra para Contingência</t>
  </si>
  <si>
    <t>Realizar procedimento de contratação de provedor de Internet reserva, para que os serviços do IPRESB não parem caso a Internet do provedor principal não esteja funcionando</t>
  </si>
  <si>
    <t>31/05/2019 - Ação cancelada após posicionamento do Jurídico.</t>
  </si>
  <si>
    <t>DIRETORIA DE BENEFÍCIOS</t>
  </si>
  <si>
    <t>ARRECADAÇÃO</t>
  </si>
  <si>
    <t>Implementar processo de transferência de pagamento de benefícios temporários aos empregadores</t>
  </si>
  <si>
    <t>Desdobrar ações para a efetivação da transferência de pagamento de benefícios temporários aos empregadores</t>
  </si>
  <si>
    <t>Marcelo</t>
  </si>
  <si>
    <t>Incrementar controle de contribuições de servidores cedidos, afastados e licenciados</t>
  </si>
  <si>
    <t>Definir quais melhorias são necessárias sob o ponto de vista de Benefícios e desdobrar as ações decorrentes</t>
  </si>
  <si>
    <t>ATENDIMENTO</t>
  </si>
  <si>
    <t>Incrementar sistema de autoatendimento do segurado</t>
  </si>
  <si>
    <t>O autoatendimento oferece o download do contracheque dos aposentados, pensionistas e daqueles que recebem os benefícios temporários, além do informe de rendimentos para imposto de renda. Disponibiliza , apenas para leitura, os dados cadastrais do segurado e a listagem dos dependentes.</t>
  </si>
  <si>
    <t>BENEFÍCIOS</t>
  </si>
  <si>
    <t>Atualizar cadastro de servidores ativos</t>
  </si>
  <si>
    <t>Desdobrar ações acerca da atualização do cadastro dos servidores que estão sem tempos anteriores</t>
  </si>
  <si>
    <t>Enviar Ofício às Secretarias para conseguir locais de trabalho e quantidade de servidores</t>
  </si>
  <si>
    <t>Montar uma agenda de recadastramento sobre as informações de local de trabalho e quantidade de servidores</t>
  </si>
  <si>
    <t>Executar o Programa de Educação Previdenciária (PEPREV) em 2019</t>
  </si>
  <si>
    <t>Preparar material didático</t>
  </si>
  <si>
    <t>Sueli</t>
  </si>
  <si>
    <t>Divulgar o Programa</t>
  </si>
  <si>
    <t>Desenvolvimento do Projeto</t>
  </si>
  <si>
    <t>Avaliar e revisar o projeto</t>
  </si>
  <si>
    <t>Planejar PEPREV 2020</t>
  </si>
  <si>
    <t>Executar o Programa de Preparação para a Aposentadoria (PPA) em 2019</t>
  </si>
  <si>
    <t>Encontro Semestral – Palestra de sensibilização</t>
  </si>
  <si>
    <t>Encontro 1 – Integração e Avaliação pré-programa</t>
  </si>
  <si>
    <t>Encontro 2 – Regime Previdenciário</t>
  </si>
  <si>
    <t>Encontro 3 – Direitos Sociais, Protagonismo e Vínculos sócio-familiares</t>
  </si>
  <si>
    <t>Encontro 4 – Autoavaliação</t>
  </si>
  <si>
    <t>Encontro 5 – Envelhecimento e saúde</t>
  </si>
  <si>
    <t>Encontro 6 – Gestão financeira</t>
  </si>
  <si>
    <t>Encontro 7 – Nutrição e Atividade Física</t>
  </si>
  <si>
    <t>Encontro 8 – Gestão do tempo</t>
  </si>
  <si>
    <t>Encontro 9 – Projeto de Vida I (Elaboração)</t>
  </si>
  <si>
    <t>Encontro 10 – Projeto de Vida II (Apresentação)</t>
  </si>
  <si>
    <t>Encontro 11 - Avaliação pós-programa e Encerramento</t>
  </si>
  <si>
    <t>Encontro Pós participação no PPA</t>
  </si>
  <si>
    <t>Encontros de Pós Aposentadoria</t>
  </si>
  <si>
    <t>I Encontro Anual do Dia do Servidor Público Aposentado</t>
  </si>
  <si>
    <t>Executar campanhas do "calendário colorido da saúde" em 2019</t>
  </si>
  <si>
    <t>Executar campanha "Janeiro Branco"</t>
  </si>
  <si>
    <t>Executar campanha "Fevereiro Roxo"</t>
  </si>
  <si>
    <t>Executar campanha "Fevereiro Laranja"</t>
  </si>
  <si>
    <t>Executar campanha "Março Azul Escuro"</t>
  </si>
  <si>
    <t>Executar campanha "Abril Azul"</t>
  </si>
  <si>
    <t>Executar campanha "Maio Amarelo"</t>
  </si>
  <si>
    <t>Executar campanha "Junho Vermelho"</t>
  </si>
  <si>
    <t>Executar campanha "Junho Laranja"</t>
  </si>
  <si>
    <t>Executar campanha "Julho Amarelo"</t>
  </si>
  <si>
    <t>Executar campanha "Agosto Dourado"</t>
  </si>
  <si>
    <t>Executar campanha "Setembro Vermelho"</t>
  </si>
  <si>
    <t>Executar campanha "Setembro Verde"</t>
  </si>
  <si>
    <t>Executar campanha "Setembro Amarelo"</t>
  </si>
  <si>
    <t>Executar campanha "Outubro Rosa"</t>
  </si>
  <si>
    <t>Executar campanha "Novembro Azul"</t>
  </si>
  <si>
    <t>Executar campanha "Dezembro Laranja"</t>
  </si>
  <si>
    <t>Executar campanha "Dezembro Vermelho"</t>
  </si>
  <si>
    <t>COMPENSAÇÃO PREVIDENCIÁRIA</t>
  </si>
  <si>
    <t>Executar procedimentos de compensação previdenciária</t>
  </si>
  <si>
    <t>Solicitar compensações de aposentadorias e pensões dos benefícios homologados de 2017 e 2018</t>
  </si>
  <si>
    <t>Eliana</t>
  </si>
  <si>
    <t>Capacitar novos servidores para solicitação e acompanhamento dos requerimentos</t>
  </si>
  <si>
    <t>DIRETORIA DE FINANÇAS E INVESTIMENTOS</t>
  </si>
  <si>
    <t>ATUARIAL</t>
  </si>
  <si>
    <t>Estruturar área Atuarial</t>
  </si>
  <si>
    <t>Definir estrutura da área Atuarial</t>
  </si>
  <si>
    <t>Francisco</t>
  </si>
  <si>
    <t>Iniciar a nomeação de servidores para a área Atuarial</t>
  </si>
  <si>
    <t>FINANCEIRO</t>
  </si>
  <si>
    <t>Estruturar área Financeira</t>
  </si>
  <si>
    <t>Definir estrutura da área Financeira</t>
  </si>
  <si>
    <t>31/05/2019 - Estrutura definida pelo Gestor.</t>
  </si>
  <si>
    <t>Iniciar a nomeação de servidores para a área Financeira</t>
  </si>
  <si>
    <t>31/05/2019 - Ação retirada desta parte do Plano de Ação, porque a nomeação aqui referida será a mesma acompanhada abaixo, nas ações do "Contábil".</t>
  </si>
  <si>
    <t>Definir quais melhorias são necessárias sob o ponto de vista de Finanças&amp;Investimentos e desdobrar as ações decorrentes</t>
  </si>
  <si>
    <t>INVESTIMENTOS</t>
  </si>
  <si>
    <t>Estruturar área de Investimentos</t>
  </si>
  <si>
    <t>Definir estrutura da área de Investimentos</t>
  </si>
  <si>
    <t>31/05/2019 - O Gestor definiu que a área de Investimentos será composta por um gerente e um agente (atualmente nomeados) + uma área de Compliance, composta por equipe com mais três servidores.
A inclusão da área de Compliance no Instituto deverá ser alvo de deliberação de órgãos internos e, também, deverá demandar alteração na Lei Complementar que trata da estrutura do IPRESB.
Assim sendo, esta ação de "definir a estrutura da área de investimentos" está concluída, uma vez que o Gestor realizou a definição necessária.
Acompanhar-se-ão, a partir de agora, os desdobramentos decorrentes.</t>
  </si>
  <si>
    <t>Iniciar a nomeação de servidores para a área de Investimentos</t>
  </si>
  <si>
    <t>CONTÁBIL</t>
  </si>
  <si>
    <t>Estruturar área Contábil</t>
  </si>
  <si>
    <t>Definir estrutura da área Contábil</t>
  </si>
  <si>
    <t>31/05/2019 - Estrutura do Contábil definida.</t>
  </si>
  <si>
    <t>Iniciar a nomeação de servidores para a área Contábil</t>
  </si>
  <si>
    <t>Implantar o Sistema de Informação de Custos do Setor Público (SICSP) no IPRESB</t>
  </si>
  <si>
    <t>Desdobrar ações para implantação do SICSP no IPRESB em 2019</t>
  </si>
  <si>
    <t>JURÍDICO</t>
  </si>
  <si>
    <t>ELABORAÇÃO / ALTERAÇÃO DE RESOLUÇÕES</t>
  </si>
  <si>
    <t>Criar e publicar o Manual de Adiantamentos do IPRESB.</t>
  </si>
  <si>
    <t>Desdobrar as etapas necessárias para a criação do Manual de Adiantamentos do IPRESB.</t>
  </si>
  <si>
    <t>Isabela</t>
  </si>
  <si>
    <t>31/05/2019 - Ação concluída e desdobramentos respectivos listados abaixo.</t>
  </si>
  <si>
    <t>Fazer levantamento das normas aplicáveis</t>
  </si>
  <si>
    <t>Lucas</t>
  </si>
  <si>
    <t>Estabelecer padrão de cálculo de gastos com kilometro rodado com veículo próprio de servidor</t>
  </si>
  <si>
    <t>Analisar o proposto e disponibilizar aos Gestores do IPRESB para sugestões</t>
  </si>
  <si>
    <t>Levar para aprovação do Conselho de Administração</t>
  </si>
  <si>
    <t>Tatuo</t>
  </si>
  <si>
    <t>Publicar a Resolução aprovada no site do IPRESB</t>
  </si>
  <si>
    <t>Midori</t>
  </si>
  <si>
    <t>Elaborar Política de Segurança da Informação.</t>
  </si>
  <si>
    <t>Elaborar Política de Segurança da Informação, contemplando a realidade estrutural do IPRESB.</t>
  </si>
  <si>
    <t>Desdobrar próximos passos para a aprovação e publicação da Política de Segurança da Informação.</t>
  </si>
  <si>
    <t>Publicada no Jornal Oficial de Barueri em 30/03/2019.</t>
  </si>
  <si>
    <t>Elaborar Política de Controle Interno.</t>
  </si>
  <si>
    <t>Elaborar Política de Controle Interno para o IPRESB.</t>
  </si>
  <si>
    <t>Desdobrar próximos passos para a aprovação e publicação da Política de Controle Interno.</t>
  </si>
  <si>
    <t>Elaborar Código de Ética.</t>
  </si>
  <si>
    <t>Elaborar Código de Ética para o IPRESB.</t>
  </si>
  <si>
    <t>Desdobrar próximos passos para a aprovação e publicação do Código de Ética do IPRESB.</t>
  </si>
  <si>
    <t>ELABORAÇÃO / ALTERAÇÃO DE LEGISLAÇÃO</t>
  </si>
  <si>
    <t>Propor mudanças na LC 434/2018.</t>
  </si>
  <si>
    <t>Propor mudança na LC 434/2018 inserindo a obrigatoriedade da assinatura do Presidente do respectivo colegiado nos termos de abertura e encerramento anuais das atas.</t>
  </si>
  <si>
    <t>Propor mudança na LC 434/2018, para que, no Conselho de Administração, haja mudança alternada entre indicados pelo Prefeito e eleitos.</t>
  </si>
  <si>
    <t>Propor mudança na LC 434/2018 com alterações nas competências do Conselho de Administração.</t>
  </si>
  <si>
    <t>Propor mudança na LC 434/2018 com alterações nas competências do Conselho Fiscal.</t>
  </si>
  <si>
    <t>Propor mudança na LC 434/2018 com a alteração, no abono de permanência, de que este passa a ser devido a partir do momento em que se completaram as exigências para a aposentadoria e não a partir do momento da requisição do benefício.</t>
  </si>
  <si>
    <t>Propor mudança na LC 434/2018, para que, no Conselho Fiscal, haja mudança alternada entre indicados pelo Prefeito e eleitos.</t>
  </si>
  <si>
    <t>Propor mudança na LC 434/2018, incluindo a obrigatoriedade de que os membros do Comitê de Investimentos sejam aprovados em exame de certificação.</t>
  </si>
  <si>
    <t>Elaborar Projeto de Lei Complementar fixando o período de 18 meses de mandato para conselheiros indicados pelo Prefeito no biênio 2019-2020.</t>
  </si>
  <si>
    <t>Desdobrar próximos passos para a aprovação e publicação das mudanças solicitadas na LC 434/2018.</t>
  </si>
  <si>
    <t>Lei Complmentar 454/2019 publicada no Jornal Oficial de Barueri de 16/03/2019.</t>
  </si>
  <si>
    <t>AÇÕES DECORRENTES DA POSSÍVEL REFORMA DA PREVIDÊNCIA</t>
  </si>
  <si>
    <t>Adequações à eventual Reforma da Previdência</t>
  </si>
  <si>
    <t>Análise e estudo das alterações propostas na PEC da Previdência</t>
  </si>
  <si>
    <t xml:space="preserve">Implementação das novas orientações </t>
  </si>
  <si>
    <t>EDUCAÇÃO PREVIDENCIÁRIA</t>
  </si>
  <si>
    <t>Educação Previdenciária</t>
  </si>
  <si>
    <t>Treinamento dos servidores do IPRESB quanto às alterações trazidas pela reforma da Previdência</t>
  </si>
  <si>
    <t>elaborar material para distribuição aos segurados referentes às alterações trazidas pela reforma da previdência</t>
  </si>
  <si>
    <t>elaborar palestra aos segurados esclarecendo as alterações trazidas com a reforma da previdência</t>
  </si>
  <si>
    <t>MAPEAMENTO DE RISCOS DOS PROCESSOS ADMINISTRATIVOS DO JURÍDICO</t>
  </si>
  <si>
    <t>Contratação e Acompanhamento da Consultoria de Mapeamento de Riscos</t>
  </si>
  <si>
    <t>Iniciar a licitação para contratação de empresa para o mapeamento e identificação dos riscos de gestão nos processos administrativos relacionados à área jurídica e às demais áreas do IPRESB.</t>
  </si>
  <si>
    <t>27/09/2019 - Ação anulada, porque este sistema poderá ser substituído pelo SIG-RPPS, que o Instituto pretende implantar em 2020.</t>
  </si>
  <si>
    <t>Concluída em 05/08/2019, com a assinatura do Contrato Nº 11/2019, de contratação de empresa para locação de software de gestão integrada de RPPS e de administração de pessoal, incluindo os serviços de implantação, treinamento, manutenção, atualização e suporte técnico.</t>
  </si>
  <si>
    <t>11/07/2019 - Treinamento realizado nesta data.
31/05/2019 - Treinamento previsto para junho.</t>
  </si>
  <si>
    <t>Instituir a Comissão de Leilão de Bens Públicos</t>
  </si>
  <si>
    <t>Publicar o aviso do Leilão</t>
  </si>
  <si>
    <t>04/10/2019 - Concluída com a publicação da Portaria 1099 no Jornal Oficial de Barueri, em 14/09/2019.</t>
  </si>
  <si>
    <t>04/10/2019 - Aviso de licitação de leilão publicado no Jornal Oficial de Barueri, em 28/09/2019.</t>
  </si>
  <si>
    <t>Realizar evento do Leilão</t>
  </si>
  <si>
    <t>Finalizar o procedimento, após a retirada dos bens leiloados aos arrematantes vencedores</t>
  </si>
  <si>
    <t>Encontro pós-PPA</t>
  </si>
  <si>
    <t>I Encontro Anual Do Dia Do Servidor Público Aposentado</t>
  </si>
  <si>
    <t>PPA</t>
  </si>
  <si>
    <t>Pós PPA 7ª Edição</t>
  </si>
  <si>
    <t>Realizar levantamento de todos os cedidos com falta de contribuição ao IPRESB ou com valor equivocado</t>
  </si>
  <si>
    <t>Aguardar o recebimento do crédito recebido da Prefeitura com base no controle feito acima</t>
  </si>
  <si>
    <t>Realizar conferência do crédito recebido na etapa acima</t>
  </si>
  <si>
    <t>Definir uma periodicidade de cobrança da Prefeitura acerca das contribuições dos cedidos</t>
  </si>
  <si>
    <t>04/10/2019 - Ação cancelada pelo gestor devido à dificuldade de compatibilizá-la com as demais tarefas em andamento na Diretoria (cálculo do percentual do Comprev, recadastramento e avaliação atuarial do ano-base de 2018 que levou mais tempo que o esperado para ser concluída).
31/05/2019 - Em andamento.
27/09/2019 - Devido a outras atividades que demandam ou demandaram muito tempo (avaliação atuarial de ano-base de 2018, recadastramento, cálculo do percentual correto do COMPREV, mapeamento e manualização de processos), o Gestor solicitou transferir esta tarefa para o próximo exercício.</t>
  </si>
  <si>
    <t>04/10/2019 - O gestor concluiu esta tarefa com a definição dos desdobramentos abaixo.
31/05/2019 - O Gestor informou que o controle das contribuições dos cedidos está em fase adiantada de elaboração. Acerca dos controles dos afastados e licenciados, depende-se da finalização do controle dos cedidos para que se iniciem estes trabalhos.</t>
  </si>
  <si>
    <t>Levar à Diretoria Executiva do IPRESB fundamentação para a decisão sobre comprar ou locar equipamentos de Informática e quais equipamentos serão comprados ou locados</t>
  </si>
  <si>
    <t>27/09/2019 - Já foi realizado um piloto de recadastramento com os servidores do IPRESB. O próximo recadastramento, que também servirá para identificar e corrigir falhas, será com os servidores da Câmara.
Iniciar recadastramento dos Ativos;
1. Enviar Ofício às Secretarias para conseguir locais de trabalho e quantidade de servidores
2. Montar uma agenda de recadastramento sobre as informações de local de trabalho e quantidade de servidores</t>
  </si>
  <si>
    <r>
      <rPr>
        <b/>
        <sz val="10"/>
        <color theme="1"/>
        <rFont val="Calibri"/>
        <family val="2"/>
        <scheme val="minor"/>
      </rPr>
      <t>25/11/2019 - normas aplicáveis:</t>
    </r>
    <r>
      <rPr>
        <sz val="10"/>
        <color theme="1"/>
        <rFont val="Calibri"/>
        <family val="2"/>
        <scheme val="minor"/>
      </rPr>
      <t xml:space="preserve">
- Arts. 68 e 69 da Lei 4320/64;
- Lei 2216/2013;
- Comunicado SDG Nº 19/2010;
- Resolução IPRESB Nº 38/2019;
- § 3º do Art. 55 da LC 277/2011;
- TC000550/026/12: "As compras realizadas ultrapassaram o limite de dispensa de licitação estabelecido no inciso II do art. 24 da Lei Federal n° 8.666/93, carecendo, portanto, de processo licitatório";
- TC013439/026/16: Sobre despesa de viagem com UberX;
- Acórdão TCU 78/2010: "no caso de realização de despesa por meio de suprimento de fundos, a realizar pesquisa de preço com no mínimo três cotações";
- TC000760/02/11: Necessidade de realização de pesquisa de preços para a compra de passagens aéreas pelo regime de adiantamentos;</t>
    </r>
  </si>
  <si>
    <t>25/11/2019 - sugestão de manter os atuais R$ 1,03 de reembolso por Km rodado, com a proposta de atualizar este valor anualmente pelo IPCA, em janeiro de cada ano.</t>
  </si>
  <si>
    <t>25/11/2019 - Ação concluída com a assinatura do Contrato 14/2019, em 02/09/2019, com a Fundação Instituto de Administração - FIA.
A mesma consultoria que fará o mapeamento dos riscos nos processos jurídicos fará o mesmo trabalho em outras áreas do IPRESB, como Benefícios, Administrativo, Finanças e Investimentos. Contudo, a contratação da referida consultoria está sendo conduzida diretamente pela Procuradoria com o apoio do Controle Interno. Por isso, a ação de "contratar" a consultoria está apenas aqui, em uma das ações da Procuradoria Jurídica. Após a contratação, os mapeamentos de riscos serão desdobrados às demais Diretorias.</t>
  </si>
  <si>
    <t>25/11/2019 - ação temporariamente anulada em virtude da manualização que está sendo realizada no IPRESB pela Fundação Instituto de Administração - FIA, decorrente do Contrato 14/2019.</t>
  </si>
  <si>
    <t>26/11/2019 - Flávia e Carla foram informadas de que o e-Social não só seguirá sendo obrigatório para a Administração Pública, como também sofreu modificações que necessitarão ser aprendidas e implementadas pelo IPRESB. A ação a ser executada ainda este ano é um treinamento básico da Carla no Tribunal de Contas do Estado de São Paulo.
04/10/2019 - Flávia enviará questionamento ao Pedro, da ASPPREV, sobre se a Administração Pública ainda é ou não obrigada a implantar o e-social e, na sequência, definirá os próximos passos desta ação.
31/05/2019 - Flávia recebeu do Pedro, da ASPPREV, nesta data, a informação de que os próximos passos são:
1. Envio de arquivo da qualificação cadastral, sobre o qual se buscarão informações de como enviá-lo junto à equipe técnica.
2. Conclusão da última fase do desenvolvimento dos arquivos necessários, cuja previsão de término é entre agosto e setembro.
Assim sendo, no próximo reporte os próximos passos serão desdobrados com mais detalhes.</t>
  </si>
  <si>
    <t>Realizar treinamento disponibilizado pelo Tribunal de Contas do Estado de São Paulo</t>
  </si>
  <si>
    <t>Realizar segundo evento do Leilão</t>
  </si>
  <si>
    <t>26/11/2019 - Evento realizado em 16/10/2019 obteve lance apenas em um item de pouco valor monetário.</t>
  </si>
  <si>
    <t>26/11/2019 - Os aparelhos de ar condicionado, que eram os itens de maior valor monetário no Leilão, foram arrematados pelo proprietário do antigo imóvel do IPRESB (onde se encontravam instalados).</t>
  </si>
  <si>
    <t>26/11/2019 - Fase de planejamento desta ação está concluída, devido à metodologia encontrada pela Gestão de Benefícios e que vem sendo implementada na execução do trabalho, ou seja, através de lista de servidores por Secretaria, envia-se um ofício pontualmente, por ordem crescente de servidores na respectiva Secretaria, para que se realize o recadastramento naquela Secretaria. Ao finalizarem-se ali os trabalhos, com o aprendizado então adquirido, realiza-se mesmo procedimento na próxima Secretaria. O trabalho deverá transcorrer desta maneira até a conclusão do recadastramento de todos os servidores ativos do Municípío.
31/05/2019 - Ação decorrente do desdobramento citado acima.
27/09/2019 - Os Ofícios às Secretarias não foram enviados; contudo, na semana retrasada foi feito um piloto de recadastramento com os servidores do IPRESB e, estima-se, que até meados de outubro será feito um novo piloto na Câmara.</t>
  </si>
  <si>
    <t>26/11/2019 - ação concluída com o recebimento, em 07/11/2019, de R$ 366.434,53, referente a 9 (nove) servidores cedidos.</t>
  </si>
  <si>
    <t>26/11/2019 - Esta ação está suspensa, porque o Gestor pretende levar à Diretoria Executiva uma proposta de reestruturação das diretorias, que poderá envolver a transferência da área atuarial para outra estrutura.</t>
  </si>
  <si>
    <t>26/11/2019 - Em 2020, será nomeado um Economista. Como esta ação não poderá ocorrer em 2019 (por falta de computador), considerar-se-á que está suspensa até o exercício de 2020.
31/05/2019 - O gerente da área de investimentos e o agente previdenciário respectivo já estão trabalhando no IPRESB. Restam, agora, os desdobramentos relativos à futura e eventual implantação da área de Compliance no Instituto.</t>
  </si>
  <si>
    <t>26/11/2019 - Em 2020, será nomeado um Agente Previdenciário, para a área Contábil. Como esta ação não poderá ocorrer em 2019 (por falta de computador), considerar-se-á que está suspensa até o exercício de 2020.
31/05/2019 - Será nomeado mais um agente previdenciário para compor a estrutura.</t>
  </si>
  <si>
    <t>26/11/2019 - Ação encerrada.</t>
  </si>
  <si>
    <t>Doação de mobiliário e outros bens não arrematados no Leilão</t>
  </si>
  <si>
    <t>26/11/2019 - Fernanda Nagaishi está conduzindo a doação dentro das exigências legais e acredita que até o final de 2019 os bens não arrematados no Leilão serão devidamente doados.</t>
  </si>
  <si>
    <t>06/01/2020 - Esta ação prosseguirá em 2020.
26/11/2019 - Deverá ser feita uma reunião com a Diretoria Executiva para determinar quais informações serão incluídas no portal da transparência.
04/10/2019 - Deverá ser feita uma reunião com a Diretoria Executiva para determinar quais informações serão incluídas no portal da transparência.
31/05/2019 - A Flávia optou por adiar o término deste desdobramento, devido ao acerto dos arquivos bancários com as novas contas - Banco Itaú.</t>
  </si>
  <si>
    <t>06/01/2020 - Esta ação prosseguirá em 2020.
26/12/2019 - Flávia levará este assunto em alguma próxima reunião com a Diretoria Executiva, a fim de definir se ainda é de interesse do Instituto contratar uma empresa de digitalização.
04/10/2019 - Devido às diversas licitações que tiveram de ser executadas para a mudança de sede do IPRESB (vigilante, móveis planejados, móveis diversos, película antivandalismo, etc.), transferências de endereços de contratos (telefonia, internet, sabesp, enel), entre outras coisas (licitação de folha de pagamento, por exemplo) a Gestão de Administração não teve como prosseguir com os preparativos para esta licitação. Contudo, até meados de novembro, a Gestão de Administração avaliará se em 2019 ainda será possível iniciar-se o procedimento.
31/05/2019 - O memorial descritivo está sendo detalhado pela equipe da Flávia.</t>
  </si>
  <si>
    <t>06/01/2020 - Esta ação prosseguirá em 2020.
04/12/2019 - A Carla participou, em 29/11, de um evento no TRT/SP, em que foi explicado que o e-Social não foi cancelado, mas foi simplificado.
26/11/2019 - Carla realizará um treinamento disponibilizado pelo Tribunal de Contas do Estado de São Paulo. Em seguida, procurará um outro mais aprofundado para obter maiores conhecimentos das mudanças e prazos do e-Social.</t>
  </si>
  <si>
    <t>06/01/2020 - Esta ação prosseguirá em 2020.
26/11/2019 - As compensações de benefícios homologados em 2017 já começaram a ser solicitadas. Os benefícios de 2018 ainda não foram homologados e ainda não é possível solicitarem-se as compensações.
31/05/2019 - Em andamento.
27/09/2019 - Em andamento.</t>
  </si>
  <si>
    <t>06/01/2020 - Esta ação prosseguirá em 2020.
26/11/2019 - Com o término do pagamento de benefícios temporários, haverá mais tempo para que os novos servidores aprendam esta outras tarefas novas.
31/05/2019 - Em andamento.
27/09/2019 - Em andamento.</t>
  </si>
  <si>
    <t>06/01/2020 - Esta ação prosseguirá em 2020.
31/12/2019 - Na próxima reunião com a Diretoria Executiva, o Francisco levará este assunto para decisão. Com isso, esta ação está reprogramada para prosseguimento em 2020.
26/11/2019 - Francisco pretende levar este assunto à Diretoria Executiva antes de definir a periodicidade.</t>
  </si>
  <si>
    <t>06/01/2020 - Esta ação prosseguirá em 2020.
26/11/2019 - O Francisco considera que o evento em que participou em Serra Negra, em 2019, trouxe-lhe ferramentas para auxiliar no planejamento da implantação do SICSP no IPRESB, sendo que acredita que em 2019 ainda conseguirá planejar essa implantação para 2020.</t>
  </si>
  <si>
    <t>06/01/2020 - Esta ação prosseguirá em 2020.</t>
  </si>
  <si>
    <t>06/01/2020 - Ação concluída após a publicação da EC 103/19.
26/11/2019 - Após a aprovação da Emenda 103/2019, os benefícios temporários ficarão a cargo dos entes empregadores. Atualmente, há um período de transição em que o IPRESB está arcando com alguns custos que serão ressarcidos futuramente pelos empregadores. Previsão de que em dez/2019 esta transferência de responsabilidade seja totalmente encaminhada aos empregadores.
04/10/2019 - Ação foi reaberta e até 31/10/2019 será feita nova avaliação da viabilidade da implantação.
31/05/2019 - Enviou-se um projeto de Lei à Prefeitura que foi recusado. Portanto, esta ação está, por enquanto, cancelada.
27/09/2019 - Ação reaberta, porque atualmente há um projeto de Decreto, a ser assinado pelo Prefeito, que fará com que os entes descontem os benefícios temporários. Caso a reforma da previdência seja aprovada, estes pagamentos serão feitos obrigatoriamente pelo 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</si>
</sst>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0"/>
      <color rgb="FFFFFFFF"/>
      <name val="Calibri"/>
      <family val="2"/>
      <scheme val="minor"/>
    </font>
    <font>
      <b/>
      <sz val="11"/>
      <color rgb="FFFFFFFF"/>
      <name val="Calibri"/>
      <family val="2"/>
      <scheme val="minor"/>
    </font>
    <font>
      <b/>
      <sz val="11"/>
      <color theme="3" tint="-0.249977111117893"/>
      <name val="Calibri"/>
      <family val="2"/>
      <scheme val="minor"/>
    </font>
    <font>
      <sz val="11"/>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0"/>
      <name val="Calibri"/>
      <family val="2"/>
      <scheme val="minor"/>
    </font>
    <font>
      <sz val="10"/>
      <color theme="1"/>
      <name val="Calibri"/>
      <family val="2"/>
      <scheme val="minor"/>
    </font>
    <font>
      <sz val="10"/>
      <color rgb="FFFF0000"/>
      <name val="Calibri"/>
      <family val="2"/>
      <scheme val="minor"/>
    </font>
    <font>
      <sz val="10"/>
      <name val="Calibri"/>
      <family val="2"/>
      <scheme val="minor"/>
    </font>
    <font>
      <b/>
      <sz val="10"/>
      <color theme="1"/>
      <name val="Calibri"/>
      <family val="2"/>
      <scheme val="minor"/>
    </font>
  </fonts>
  <fills count="16">
    <fill>
      <patternFill patternType="none"/>
    </fill>
    <fill>
      <patternFill patternType="gray125"/>
    </fill>
    <fill>
      <patternFill patternType="solid">
        <fgColor rgb="FF0070C0"/>
        <bgColor indexed="64"/>
      </patternFill>
    </fill>
    <fill>
      <patternFill patternType="solid">
        <fgColor rgb="FF9BC2E6"/>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C00000"/>
        <bgColor indexed="64"/>
      </patternFill>
    </fill>
    <fill>
      <patternFill patternType="solid">
        <fgColor theme="4" tint="-0.499984740745262"/>
        <bgColor indexed="64"/>
      </patternFill>
    </fill>
    <fill>
      <patternFill patternType="solid">
        <fgColor rgb="FFFFFF00"/>
        <bgColor indexed="64"/>
      </patternFill>
    </fill>
    <fill>
      <patternFill patternType="solid">
        <fgColor rgb="FF00B050"/>
        <bgColor indexed="64"/>
      </patternFill>
    </fill>
    <fill>
      <patternFill patternType="solid">
        <fgColor theme="3"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rgb="FF3E83C2"/>
        <bgColor indexed="64"/>
      </patternFill>
    </fill>
    <fill>
      <patternFill patternType="solid">
        <fgColor rgb="FF0101FF"/>
        <bgColor indexed="64"/>
      </patternFill>
    </fill>
  </fills>
  <borders count="43">
    <border>
      <left/>
      <right/>
      <top/>
      <bottom/>
      <diagonal/>
    </border>
    <border>
      <left/>
      <right/>
      <top/>
      <bottom style="medium">
        <color rgb="FF45619F"/>
      </bottom>
      <diagonal/>
    </border>
    <border>
      <left style="medium">
        <color rgb="FF45619F"/>
      </left>
      <right/>
      <top style="medium">
        <color rgb="FF45619F"/>
      </top>
      <bottom style="medium">
        <color rgb="FF45619F"/>
      </bottom>
      <diagonal/>
    </border>
    <border>
      <left/>
      <right/>
      <top style="medium">
        <color rgb="FF45619F"/>
      </top>
      <bottom style="medium">
        <color rgb="FF45619F"/>
      </bottom>
      <diagonal/>
    </border>
    <border>
      <left/>
      <right style="medium">
        <color rgb="FF45619F"/>
      </right>
      <top style="medium">
        <color rgb="FF45619F"/>
      </top>
      <bottom style="medium">
        <color rgb="FF45619F"/>
      </bottom>
      <diagonal/>
    </border>
    <border>
      <left style="medium">
        <color rgb="FF45619F"/>
      </left>
      <right/>
      <top style="medium">
        <color rgb="FF45619F"/>
      </top>
      <bottom/>
      <diagonal/>
    </border>
    <border>
      <left/>
      <right/>
      <top style="medium">
        <color rgb="FF45619F"/>
      </top>
      <bottom/>
      <diagonal/>
    </border>
    <border>
      <left/>
      <right style="medium">
        <color rgb="FF45619F"/>
      </right>
      <top style="medium">
        <color rgb="FF45619F"/>
      </top>
      <bottom/>
      <diagonal/>
    </border>
    <border>
      <left style="medium">
        <color rgb="FF45619F"/>
      </left>
      <right/>
      <top/>
      <bottom/>
      <diagonal/>
    </border>
    <border>
      <left/>
      <right style="medium">
        <color rgb="FF45619F"/>
      </right>
      <top/>
      <bottom/>
      <diagonal/>
    </border>
    <border>
      <left/>
      <right/>
      <top style="thin">
        <color rgb="FFDDEBF7"/>
      </top>
      <bottom style="thin">
        <color rgb="FFDDEBF7"/>
      </bottom>
      <diagonal/>
    </border>
    <border>
      <left style="thin">
        <color rgb="FFDDEBF7"/>
      </left>
      <right style="thin">
        <color rgb="FFDDEBF7"/>
      </right>
      <top style="thin">
        <color rgb="FFDDEBF7"/>
      </top>
      <bottom style="thin">
        <color rgb="FFDDEBF7"/>
      </bottom>
      <diagonal/>
    </border>
    <border>
      <left style="thin">
        <color rgb="FFDDEBF7"/>
      </left>
      <right/>
      <top/>
      <bottom/>
      <diagonal/>
    </border>
    <border>
      <left style="thin">
        <color rgb="FFDDEBF7"/>
      </left>
      <right/>
      <top style="thin">
        <color rgb="FFDDEBF7"/>
      </top>
      <bottom style="thin">
        <color theme="0"/>
      </bottom>
      <diagonal/>
    </border>
    <border>
      <left style="thin">
        <color rgb="FFDDEBF7"/>
      </left>
      <right style="thin">
        <color rgb="FFDDEBF7"/>
      </right>
      <top style="thin">
        <color theme="0"/>
      </top>
      <bottom/>
      <diagonal/>
    </border>
    <border>
      <left/>
      <right/>
      <top style="thin">
        <color rgb="FFDDEBF7"/>
      </top>
      <bottom/>
      <diagonal/>
    </border>
    <border>
      <left style="thin">
        <color theme="0"/>
      </left>
      <right style="thin">
        <color theme="0"/>
      </right>
      <top style="thin">
        <color theme="0"/>
      </top>
      <bottom style="thin">
        <color theme="0"/>
      </bottom>
      <diagonal/>
    </border>
    <border>
      <left style="thin">
        <color theme="0"/>
      </left>
      <right/>
      <top/>
      <bottom/>
      <diagonal/>
    </border>
    <border>
      <left style="medium">
        <color rgb="FF45619F"/>
      </left>
      <right/>
      <top/>
      <bottom style="medium">
        <color rgb="FF45619F"/>
      </bottom>
      <diagonal/>
    </border>
    <border>
      <left/>
      <right style="medium">
        <color rgb="FF45619F"/>
      </right>
      <top/>
      <bottom style="medium">
        <color rgb="FF45619F"/>
      </bottom>
      <diagonal/>
    </border>
    <border>
      <left style="medium">
        <color rgb="FF45619F"/>
      </left>
      <right style="thin">
        <color rgb="FF45619F"/>
      </right>
      <top style="medium">
        <color rgb="FF45619F"/>
      </top>
      <bottom style="thin">
        <color rgb="FF45619F"/>
      </bottom>
      <diagonal/>
    </border>
    <border>
      <left style="thin">
        <color rgb="FF45619F"/>
      </left>
      <right style="thin">
        <color rgb="FF45619F"/>
      </right>
      <top style="medium">
        <color rgb="FF45619F"/>
      </top>
      <bottom style="thin">
        <color rgb="FF45619F"/>
      </bottom>
      <diagonal/>
    </border>
    <border>
      <left style="thin">
        <color rgb="FF45619F"/>
      </left>
      <right style="medium">
        <color rgb="FF45619F"/>
      </right>
      <top style="medium">
        <color rgb="FF45619F"/>
      </top>
      <bottom style="thin">
        <color rgb="FF45619F"/>
      </bottom>
      <diagonal/>
    </border>
    <border>
      <left style="medium">
        <color rgb="FF45619F"/>
      </left>
      <right/>
      <top style="thin">
        <color rgb="FF45619F"/>
      </top>
      <bottom style="thin">
        <color rgb="FF45619F"/>
      </bottom>
      <diagonal/>
    </border>
    <border>
      <left/>
      <right/>
      <top style="thin">
        <color rgb="FF45619F"/>
      </top>
      <bottom style="thin">
        <color rgb="FF45619F"/>
      </bottom>
      <diagonal/>
    </border>
    <border>
      <left/>
      <right style="medium">
        <color rgb="FF45619F"/>
      </right>
      <top style="thin">
        <color rgb="FF45619F"/>
      </top>
      <bottom style="thin">
        <color rgb="FF45619F"/>
      </bottom>
      <diagonal/>
    </border>
    <border>
      <left style="medium">
        <color rgb="FF45619F"/>
      </left>
      <right/>
      <top style="thin">
        <color rgb="FF45619F"/>
      </top>
      <bottom/>
      <diagonal/>
    </border>
    <border>
      <left style="medium">
        <color rgb="FF45619F"/>
      </left>
      <right style="thin">
        <color rgb="FF45619F"/>
      </right>
      <top style="thin">
        <color rgb="FF45619F"/>
      </top>
      <bottom style="thin">
        <color rgb="FF45619F"/>
      </bottom>
      <diagonal/>
    </border>
    <border>
      <left/>
      <right style="thin">
        <color rgb="FF45619F"/>
      </right>
      <top style="thin">
        <color rgb="FF45619F"/>
      </top>
      <bottom style="thin">
        <color rgb="FF45619F"/>
      </bottom>
      <diagonal/>
    </border>
    <border>
      <left style="thin">
        <color rgb="FF45619F"/>
      </left>
      <right style="thin">
        <color rgb="FF45619F"/>
      </right>
      <top style="thin">
        <color rgb="FF45619F"/>
      </top>
      <bottom style="thin">
        <color rgb="FF45619F"/>
      </bottom>
      <diagonal/>
    </border>
    <border>
      <left style="thin">
        <color rgb="FF45619F"/>
      </left>
      <right style="medium">
        <color rgb="FF45619F"/>
      </right>
      <top style="thin">
        <color rgb="FF45619F"/>
      </top>
      <bottom style="thin">
        <color rgb="FF45619F"/>
      </bottom>
      <diagonal/>
    </border>
    <border>
      <left style="medium">
        <color rgb="FF45619F"/>
      </left>
      <right style="thin">
        <color rgb="FF45619F"/>
      </right>
      <top style="thin">
        <color rgb="FF45619F"/>
      </top>
      <bottom/>
      <diagonal/>
    </border>
    <border>
      <left style="medium">
        <color rgb="FF45619F"/>
      </left>
      <right style="thin">
        <color rgb="FF45619F"/>
      </right>
      <top/>
      <bottom style="thin">
        <color rgb="FF45619F"/>
      </bottom>
      <diagonal/>
    </border>
    <border>
      <left style="medium">
        <color rgb="FF45619F"/>
      </left>
      <right style="thin">
        <color rgb="FF45619F"/>
      </right>
      <top/>
      <bottom/>
      <diagonal/>
    </border>
    <border>
      <left style="medium">
        <color rgb="FF45619F"/>
      </left>
      <right/>
      <top/>
      <bottom style="thin">
        <color rgb="FF45619F"/>
      </bottom>
      <diagonal/>
    </border>
    <border>
      <left/>
      <right/>
      <top/>
      <bottom style="thin">
        <color rgb="FF45619F"/>
      </bottom>
      <diagonal/>
    </border>
    <border>
      <left/>
      <right style="medium">
        <color rgb="FF45619F"/>
      </right>
      <top/>
      <bottom style="thin">
        <color rgb="FF45619F"/>
      </bottom>
      <diagonal/>
    </border>
    <border>
      <left/>
      <right/>
      <top style="thin">
        <color rgb="FF45619F"/>
      </top>
      <bottom/>
      <diagonal/>
    </border>
    <border>
      <left/>
      <right style="medium">
        <color rgb="FF45619F"/>
      </right>
      <top style="thin">
        <color rgb="FF45619F"/>
      </top>
      <bottom/>
      <diagonal/>
    </border>
    <border>
      <left style="medium">
        <color rgb="FF45619F"/>
      </left>
      <right style="thin">
        <color rgb="FF45619F"/>
      </right>
      <top style="thin">
        <color rgb="FF45619F"/>
      </top>
      <bottom style="medium">
        <color rgb="FF45619F"/>
      </bottom>
      <diagonal/>
    </border>
    <border>
      <left/>
      <right style="thin">
        <color rgb="FF45619F"/>
      </right>
      <top style="thin">
        <color rgb="FF45619F"/>
      </top>
      <bottom style="medium">
        <color rgb="FF45619F"/>
      </bottom>
      <diagonal/>
    </border>
    <border>
      <left style="thin">
        <color rgb="FF45619F"/>
      </left>
      <right style="thin">
        <color rgb="FF45619F"/>
      </right>
      <top style="thin">
        <color rgb="FF45619F"/>
      </top>
      <bottom style="medium">
        <color rgb="FF45619F"/>
      </bottom>
      <diagonal/>
    </border>
    <border>
      <left style="thin">
        <color rgb="FF45619F"/>
      </left>
      <right style="medium">
        <color rgb="FF45619F"/>
      </right>
      <top style="thin">
        <color rgb="FF45619F"/>
      </top>
      <bottom style="medium">
        <color rgb="FF45619F"/>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3" fillId="0" borderId="0" xfId="0" applyFont="1" applyAlignment="1">
      <alignment horizontal="right"/>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vertical="center" wrapText="1"/>
    </xf>
    <xf numFmtId="0" fontId="0" fillId="0" borderId="0" xfId="0" applyAlignment="1">
      <alignment wrapText="1"/>
    </xf>
    <xf numFmtId="0" fontId="0" fillId="4" borderId="5" xfId="0" applyFill="1" applyBorder="1" applyAlignment="1">
      <alignment wrapText="1"/>
    </xf>
    <xf numFmtId="0" fontId="5" fillId="4" borderId="6" xfId="0" applyFont="1" applyFill="1" applyBorder="1" applyAlignment="1">
      <alignment horizontal="center" vertical="center" wrapText="1"/>
    </xf>
    <xf numFmtId="0" fontId="0" fillId="4" borderId="7" xfId="0" applyFill="1" applyBorder="1" applyAlignment="1">
      <alignment wrapText="1"/>
    </xf>
    <xf numFmtId="0" fontId="0" fillId="5" borderId="5" xfId="0"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0" fontId="3" fillId="0" borderId="0" xfId="0" applyFont="1" applyAlignment="1">
      <alignment horizontal="left"/>
    </xf>
    <xf numFmtId="0" fontId="0" fillId="4" borderId="8" xfId="0" applyFill="1" applyBorder="1" applyAlignment="1">
      <alignment wrapText="1"/>
    </xf>
    <xf numFmtId="2" fontId="6" fillId="6" borderId="0" xfId="0" applyNumberFormat="1" applyFont="1" applyFill="1" applyBorder="1" applyAlignment="1">
      <alignment horizontal="center" vertical="center" wrapText="1"/>
    </xf>
    <xf numFmtId="0" fontId="0" fillId="4" borderId="9" xfId="0" applyFill="1" applyBorder="1" applyAlignment="1">
      <alignment wrapText="1"/>
    </xf>
    <xf numFmtId="0" fontId="0" fillId="5" borderId="8" xfId="0" applyFill="1" applyBorder="1" applyAlignment="1">
      <alignment wrapText="1"/>
    </xf>
    <xf numFmtId="0" fontId="0" fillId="5" borderId="0" xfId="0" applyFill="1" applyBorder="1" applyAlignment="1">
      <alignment wrapText="1"/>
    </xf>
    <xf numFmtId="9" fontId="8" fillId="2" borderId="11" xfId="2"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9" xfId="0" applyFill="1" applyBorder="1" applyAlignment="1">
      <alignment wrapText="1"/>
    </xf>
    <xf numFmtId="0" fontId="5" fillId="4" borderId="0" xfId="0" applyFont="1" applyFill="1" applyBorder="1" applyAlignment="1">
      <alignment horizontal="center" vertical="center" wrapText="1"/>
    </xf>
    <xf numFmtId="9" fontId="8" fillId="7" borderId="11" xfId="2" applyFont="1" applyFill="1" applyBorder="1" applyAlignment="1">
      <alignment horizontal="center" vertical="center" wrapText="1"/>
    </xf>
    <xf numFmtId="0" fontId="0" fillId="5" borderId="0" xfId="0" applyFill="1" applyBorder="1" applyAlignment="1">
      <alignment horizontal="center" vertical="center" wrapText="1"/>
    </xf>
    <xf numFmtId="9" fontId="9" fillId="8" borderId="0" xfId="2" applyFont="1" applyFill="1" applyBorder="1" applyAlignment="1">
      <alignment horizontal="center" vertical="center" wrapText="1"/>
    </xf>
    <xf numFmtId="9" fontId="10" fillId="9" borderId="13" xfId="2" applyFont="1" applyFill="1" applyBorder="1" applyAlignment="1">
      <alignment horizontal="center" vertical="center" wrapText="1"/>
    </xf>
    <xf numFmtId="0" fontId="3" fillId="0" borderId="0" xfId="0" applyFont="1" applyAlignment="1">
      <alignment horizontal="left" vertical="center"/>
    </xf>
    <xf numFmtId="9" fontId="8" fillId="10" borderId="14" xfId="2" applyFont="1" applyFill="1" applyBorder="1" applyAlignment="1">
      <alignment horizontal="center" vertical="center" wrapText="1"/>
    </xf>
    <xf numFmtId="9" fontId="8" fillId="11" borderId="0" xfId="0" applyNumberFormat="1" applyFont="1" applyFill="1" applyBorder="1" applyAlignment="1">
      <alignment horizontal="center" vertical="center" wrapText="1"/>
    </xf>
    <xf numFmtId="0" fontId="7" fillId="5" borderId="15" xfId="0" applyFont="1" applyFill="1" applyBorder="1" applyAlignment="1">
      <alignment horizontal="right" vertical="center" wrapText="1"/>
    </xf>
    <xf numFmtId="9" fontId="8" fillId="12" borderId="16" xfId="2" applyFont="1" applyFill="1" applyBorder="1" applyAlignment="1">
      <alignment horizontal="center" vertical="center" wrapText="1"/>
    </xf>
    <xf numFmtId="9" fontId="11" fillId="13" borderId="16" xfId="2" applyFont="1" applyFill="1" applyBorder="1" applyAlignment="1">
      <alignment horizontal="center" vertical="center" wrapText="1"/>
    </xf>
    <xf numFmtId="0" fontId="0" fillId="5" borderId="17" xfId="0" applyFill="1" applyBorder="1" applyAlignment="1">
      <alignment horizontal="center" vertical="center" wrapText="1"/>
    </xf>
    <xf numFmtId="0" fontId="0" fillId="5" borderId="0" xfId="0" applyFill="1" applyBorder="1" applyAlignment="1">
      <alignment vertical="center" wrapText="1"/>
    </xf>
    <xf numFmtId="0" fontId="0" fillId="5" borderId="0" xfId="0" applyFont="1" applyFill="1" applyBorder="1" applyAlignment="1">
      <alignment horizontal="center" vertical="center" wrapText="1"/>
    </xf>
    <xf numFmtId="0" fontId="0" fillId="4" borderId="18" xfId="0" applyFill="1" applyBorder="1" applyAlignment="1">
      <alignment wrapText="1"/>
    </xf>
    <xf numFmtId="0" fontId="0" fillId="4" borderId="1" xfId="0" applyFill="1" applyBorder="1" applyAlignment="1">
      <alignment wrapText="1"/>
    </xf>
    <xf numFmtId="0" fontId="0" fillId="4" borderId="19" xfId="0" applyFill="1" applyBorder="1" applyAlignment="1">
      <alignment wrapText="1"/>
    </xf>
    <xf numFmtId="0" fontId="0" fillId="5" borderId="18" xfId="0" applyFill="1" applyBorder="1" applyAlignment="1">
      <alignment wrapText="1"/>
    </xf>
    <xf numFmtId="0" fontId="0" fillId="5" borderId="1" xfId="0" applyFill="1" applyBorder="1" applyAlignment="1">
      <alignment wrapText="1"/>
    </xf>
    <xf numFmtId="0" fontId="0" fillId="5" borderId="19" xfId="0" applyFill="1" applyBorder="1" applyAlignment="1">
      <alignment wrapText="1"/>
    </xf>
    <xf numFmtId="0" fontId="2" fillId="14" borderId="20"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0" fillId="0" borderId="0" xfId="0" applyAlignment="1">
      <alignment horizontal="center" vertical="center"/>
    </xf>
    <xf numFmtId="14" fontId="14" fillId="0" borderId="27" xfId="0" applyNumberFormat="1" applyFont="1" applyFill="1" applyBorder="1" applyAlignment="1">
      <alignment horizontal="center" vertical="center" wrapText="1"/>
    </xf>
    <xf numFmtId="14" fontId="14" fillId="0" borderId="28" xfId="0" applyNumberFormat="1" applyFont="1" applyFill="1" applyBorder="1" applyAlignment="1">
      <alignment horizontal="center" vertical="center" wrapText="1"/>
    </xf>
    <xf numFmtId="0" fontId="14" fillId="0" borderId="29" xfId="0" applyFont="1" applyFill="1" applyBorder="1" applyAlignment="1">
      <alignment horizontal="center" vertical="center" wrapText="1"/>
    </xf>
    <xf numFmtId="14" fontId="14" fillId="0" borderId="29" xfId="0" applyNumberFormat="1" applyFont="1" applyFill="1" applyBorder="1" applyAlignment="1">
      <alignment horizontal="center" vertical="center" wrapText="1"/>
    </xf>
    <xf numFmtId="9" fontId="14" fillId="0" borderId="29" xfId="2" applyFont="1" applyFill="1" applyBorder="1" applyAlignment="1">
      <alignment horizontal="center" vertical="center" wrapText="1"/>
    </xf>
    <xf numFmtId="0" fontId="14" fillId="0" borderId="30" xfId="0" applyFont="1" applyFill="1" applyBorder="1" applyAlignment="1">
      <alignment horizontal="center" vertical="center" wrapText="1"/>
    </xf>
    <xf numFmtId="164" fontId="0" fillId="0" borderId="0" xfId="1" applyNumberFormat="1" applyFont="1" applyAlignment="1">
      <alignment horizontal="center" vertical="center"/>
    </xf>
    <xf numFmtId="9" fontId="0" fillId="0" borderId="0" xfId="2" applyFont="1" applyAlignment="1">
      <alignment horizontal="center" vertical="center"/>
    </xf>
    <xf numFmtId="14" fontId="14" fillId="0" borderId="28" xfId="0" quotePrefix="1" applyNumberFormat="1"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14" fontId="14" fillId="0" borderId="39" xfId="0" applyNumberFormat="1" applyFont="1" applyFill="1" applyBorder="1" applyAlignment="1">
      <alignment horizontal="center" vertical="center" wrapText="1"/>
    </xf>
    <xf numFmtId="14" fontId="14" fillId="0" borderId="40" xfId="0" applyNumberFormat="1" applyFont="1" applyFill="1" applyBorder="1" applyAlignment="1">
      <alignment horizontal="center" vertical="center" wrapText="1"/>
    </xf>
    <xf numFmtId="0" fontId="14" fillId="0" borderId="41" xfId="0" applyFont="1" applyFill="1" applyBorder="1" applyAlignment="1">
      <alignment horizontal="center" vertical="center" wrapText="1"/>
    </xf>
    <xf numFmtId="14" fontId="14" fillId="0" borderId="41" xfId="0" applyNumberFormat="1" applyFont="1" applyFill="1" applyBorder="1" applyAlignment="1">
      <alignment horizontal="center" vertical="center" wrapText="1"/>
    </xf>
    <xf numFmtId="9" fontId="14" fillId="0" borderId="41" xfId="2"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9" fontId="14" fillId="0" borderId="29" xfId="2" applyNumberFormat="1" applyFont="1" applyFill="1" applyBorder="1" applyAlignment="1">
      <alignment horizontal="center" vertical="center" wrapText="1"/>
    </xf>
    <xf numFmtId="14" fontId="16" fillId="0" borderId="28" xfId="0" applyNumberFormat="1" applyFont="1" applyFill="1" applyBorder="1" applyAlignment="1">
      <alignment horizontal="center" vertical="center" wrapText="1"/>
    </xf>
    <xf numFmtId="0" fontId="16" fillId="0" borderId="29" xfId="0" applyFont="1" applyFill="1" applyBorder="1" applyAlignment="1">
      <alignment horizontal="center" vertical="center" wrapText="1"/>
    </xf>
    <xf numFmtId="14" fontId="16" fillId="0" borderId="29" xfId="0" applyNumberFormat="1" applyFont="1" applyFill="1" applyBorder="1" applyAlignment="1">
      <alignment horizontal="center" vertical="center" wrapText="1"/>
    </xf>
    <xf numFmtId="9" fontId="16" fillId="0" borderId="29" xfId="2" applyFont="1" applyFill="1" applyBorder="1" applyAlignment="1">
      <alignment horizontal="center" vertical="center" wrapText="1"/>
    </xf>
    <xf numFmtId="14" fontId="14" fillId="0" borderId="31" xfId="0" applyNumberFormat="1" applyFont="1" applyFill="1" applyBorder="1" applyAlignment="1">
      <alignment horizontal="center" vertical="center" wrapText="1"/>
    </xf>
    <xf numFmtId="14" fontId="14" fillId="0" borderId="32" xfId="0"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14" fontId="14" fillId="0" borderId="33" xfId="0" applyNumberFormat="1" applyFont="1" applyFill="1" applyBorder="1" applyAlignment="1">
      <alignment horizontal="center" vertical="center" wrapText="1"/>
    </xf>
    <xf numFmtId="0" fontId="12" fillId="15" borderId="23" xfId="0" applyFont="1" applyFill="1" applyBorder="1" applyAlignment="1">
      <alignment horizontal="center" vertical="center" wrapText="1"/>
    </xf>
    <xf numFmtId="0" fontId="12" fillId="15" borderId="24" xfId="0" applyFont="1" applyFill="1" applyBorder="1" applyAlignment="1">
      <alignment horizontal="center" vertical="center" wrapText="1"/>
    </xf>
    <xf numFmtId="0" fontId="12" fillId="15" borderId="25"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2" fillId="15" borderId="34" xfId="0" applyFont="1" applyFill="1" applyBorder="1" applyAlignment="1">
      <alignment horizontal="center" vertical="center" wrapText="1"/>
    </xf>
    <xf numFmtId="0" fontId="12" fillId="15" borderId="35" xfId="0" applyFont="1" applyFill="1" applyBorder="1" applyAlignment="1">
      <alignment horizontal="center" vertical="center" wrapText="1"/>
    </xf>
    <xf numFmtId="0" fontId="12" fillId="15"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0" fillId="0" borderId="1" xfId="0" applyBorder="1" applyAlignment="1">
      <alignment horizont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5" borderId="10" xfId="0" applyFont="1" applyFill="1" applyBorder="1" applyAlignment="1">
      <alignment horizontal="right" vertical="center" wrapText="1"/>
    </xf>
    <xf numFmtId="0" fontId="7" fillId="5" borderId="0" xfId="0" applyFont="1" applyFill="1" applyBorder="1" applyAlignment="1">
      <alignment horizontal="right" vertical="center" wrapText="1"/>
    </xf>
    <xf numFmtId="0" fontId="0" fillId="5" borderId="15" xfId="0" applyFont="1" applyFill="1" applyBorder="1" applyAlignment="1">
      <alignment horizontal="right" vertical="center" wrapText="1"/>
    </xf>
    <xf numFmtId="14" fontId="16" fillId="0" borderId="31" xfId="0" applyNumberFormat="1" applyFont="1" applyFill="1" applyBorder="1" applyAlignment="1">
      <alignment horizontal="center" vertical="center" wrapText="1"/>
    </xf>
    <xf numFmtId="14" fontId="16" fillId="0" borderId="32" xfId="0" applyNumberFormat="1" applyFont="1" applyFill="1" applyBorder="1" applyAlignment="1">
      <alignment horizontal="center" vertical="center" wrapText="1"/>
    </xf>
  </cellXfs>
  <cellStyles count="3">
    <cellStyle name="Normal" xfId="0" builtinId="0"/>
    <cellStyle name="Porcentagem" xfId="2" builtinId="5"/>
    <cellStyle name="Vírgula" xfId="1" builtinId="3"/>
  </cellStyles>
  <dxfs count="1434">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
      <font>
        <b/>
        <i val="0"/>
        <color theme="0"/>
      </font>
      <fill>
        <patternFill>
          <bgColor theme="1"/>
        </patternFill>
      </fill>
    </dxf>
    <dxf>
      <font>
        <b/>
        <i val="0"/>
      </font>
      <fill>
        <patternFill>
          <bgColor theme="0" tint="-0.24994659260841701"/>
        </patternFill>
      </fill>
    </dxf>
    <dxf>
      <font>
        <b/>
        <i val="0"/>
        <color theme="0"/>
      </font>
      <fill>
        <patternFill>
          <bgColor rgb="FF0070C0"/>
        </patternFill>
      </fill>
    </dxf>
    <dxf>
      <font>
        <b/>
        <i val="0"/>
        <color theme="0"/>
      </font>
      <fill>
        <patternFill>
          <bgColor rgb="FF00B050"/>
        </patternFill>
      </fill>
    </dxf>
    <dxf>
      <font>
        <b/>
        <i val="0"/>
        <color theme="0"/>
      </font>
      <fill>
        <patternFill>
          <bgColor rgb="FFC00000"/>
        </patternFill>
      </fill>
    </dxf>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89668000846886"/>
          <c:y val="4.7562338973701219E-2"/>
          <c:w val="0.2119590941017136"/>
          <c:h val="0.92728153792501977"/>
        </c:manualLayout>
      </c:layout>
      <c:doughnutChart>
        <c:varyColors val="1"/>
        <c:ser>
          <c:idx val="0"/>
          <c:order val="0"/>
          <c:dPt>
            <c:idx val="0"/>
            <c:bubble3D val="0"/>
            <c:spPr>
              <a:solidFill>
                <a:srgbClr val="0070C0"/>
              </a:solidFill>
              <a:ln>
                <a:noFill/>
              </a:ln>
              <a:effectLst/>
            </c:spPr>
          </c:dPt>
          <c:dPt>
            <c:idx val="1"/>
            <c:bubble3D val="0"/>
            <c:spPr>
              <a:solidFill>
                <a:srgbClr val="C00000"/>
              </a:solidFill>
              <a:ln>
                <a:noFill/>
              </a:ln>
              <a:effectLst/>
            </c:spPr>
          </c:dPt>
          <c:dPt>
            <c:idx val="2"/>
            <c:bubble3D val="0"/>
            <c:spPr>
              <a:solidFill>
                <a:srgbClr val="FFFF00"/>
              </a:solidFill>
              <a:ln>
                <a:noFill/>
              </a:ln>
              <a:effectLst/>
            </c:spPr>
          </c:dPt>
          <c:dPt>
            <c:idx val="3"/>
            <c:bubble3D val="0"/>
            <c:spPr>
              <a:solidFill>
                <a:srgbClr val="00B050"/>
              </a:solidFill>
              <a:ln>
                <a:noFill/>
              </a:ln>
              <a:effectLst/>
            </c:spPr>
          </c:dPt>
          <c:dPt>
            <c:idx val="4"/>
            <c:bubble3D val="0"/>
            <c:spPr>
              <a:solidFill>
                <a:schemeClr val="tx1"/>
              </a:solidFill>
              <a:ln>
                <a:noFill/>
              </a:ln>
              <a:effectLst/>
            </c:spPr>
          </c:dPt>
          <c:dPt>
            <c:idx val="5"/>
            <c:bubble3D val="0"/>
            <c:spPr>
              <a:solidFill>
                <a:schemeClr val="bg1">
                  <a:lumMod val="75000"/>
                </a:schemeClr>
              </a:solidFill>
              <a:ln>
                <a:noFill/>
              </a:ln>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pt-BR"/>
                </a:p>
              </c:txPr>
              <c:showLegendKey val="0"/>
              <c:showVal val="0"/>
              <c:showCatName val="0"/>
              <c:showSerName val="0"/>
              <c:showPercent val="1"/>
              <c:showBubbleSize val="0"/>
            </c:dLbl>
            <c:dLbl>
              <c:idx val="1"/>
              <c:layout>
                <c:manualLayout>
                  <c:x val="2.5624287681792889E-2"/>
                  <c:y val="0"/>
                </c:manualLayout>
              </c:layout>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pt-BR"/>
                </a:p>
              </c:txPr>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1.7082858454528529E-2"/>
                  <c:y val="-4.8316916361135975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pt-BR"/>
                </a:p>
              </c:txPr>
              <c:showLegendKey val="0"/>
              <c:showVal val="0"/>
              <c:showCatName val="0"/>
              <c:showSerName val="0"/>
              <c:showPercent val="1"/>
              <c:showBubbleSize val="0"/>
            </c:dLbl>
            <c:dLbl>
              <c:idx val="4"/>
              <c:layout>
                <c:manualLayout>
                  <c:x val="1.0243277848911589E-2"/>
                  <c:y val="-6.2683404008776464E-2"/>
                </c:manualLayout>
              </c:layout>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pt-BR"/>
                </a:p>
              </c:txPr>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6.2636424085288832E-17"/>
                  <c:y val="3.3821841452794515E-2"/>
                </c:manualLayout>
              </c:layou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2"/>
                    </a:solidFill>
                    <a:latin typeface="+mn-lt"/>
                    <a:ea typeface="+mn-ea"/>
                    <a:cs typeface="+mn-cs"/>
                  </a:defRPr>
                </a:pPr>
                <a:endParaRPr lang="pt-B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multiLvlStrRef>
              <c:f>'Plano de Ação Anual'!$G$4:$H$9</c:f>
              <c:multiLvlStrCache>
                <c:ptCount val="6"/>
                <c:lvl>
                  <c:pt idx="4">
                    <c:v>Em Risco</c:v>
                  </c:pt>
                  <c:pt idx="5">
                    <c:v>Anuladas</c:v>
                  </c:pt>
                </c:lvl>
                <c:lvl>
                  <c:pt idx="0">
                    <c:v>Concluídas</c:v>
                  </c:pt>
                  <c:pt idx="1">
                    <c:v>Atrasadas</c:v>
                  </c:pt>
                  <c:pt idx="2">
                    <c:v>Reprogramadas</c:v>
                  </c:pt>
                  <c:pt idx="3">
                    <c:v>Em Andamento</c:v>
                  </c:pt>
                </c:lvl>
              </c:multiLvlStrCache>
            </c:multiLvlStrRef>
          </c:cat>
          <c:val>
            <c:numRef>
              <c:f>'Plano de Ação Anual'!$J$4:$J$9</c:f>
              <c:numCache>
                <c:formatCode>General</c:formatCode>
                <c:ptCount val="6"/>
                <c:pt idx="0">
                  <c:v>115</c:v>
                </c:pt>
                <c:pt idx="1">
                  <c:v>0</c:v>
                </c:pt>
                <c:pt idx="2">
                  <c:v>12</c:v>
                </c:pt>
                <c:pt idx="3">
                  <c:v>0</c:v>
                </c:pt>
                <c:pt idx="4">
                  <c:v>0</c:v>
                </c:pt>
                <c:pt idx="5">
                  <c:v>11</c:v>
                </c:pt>
              </c:numCache>
            </c:numRef>
          </c:val>
        </c:ser>
        <c:dLbls>
          <c:showLegendKey val="0"/>
          <c:showVal val="0"/>
          <c:showCatName val="0"/>
          <c:showSerName val="0"/>
          <c:showPercent val="1"/>
          <c:showBubbleSize val="0"/>
          <c:showLeaderLines val="1"/>
        </c:dLbls>
        <c:firstSliceAng val="0"/>
        <c:holeSize val="38"/>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104775</xdr:colOff>
      <xdr:row>2</xdr:row>
      <xdr:rowOff>0</xdr:rowOff>
    </xdr:from>
    <xdr:to>
      <xdr:col>12</xdr:col>
      <xdr:colOff>0</xdr:colOff>
      <xdr:row>10</xdr:row>
      <xdr:rowOff>157371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3534042</xdr:colOff>
      <xdr:row>1</xdr:row>
      <xdr:rowOff>10869</xdr:rowOff>
    </xdr:from>
    <xdr:to>
      <xdr:col>11</xdr:col>
      <xdr:colOff>4426324</xdr:colOff>
      <xdr:row>1</xdr:row>
      <xdr:rowOff>315843</xdr:rowOff>
    </xdr:to>
    <xdr:pic>
      <xdr:nvPicPr>
        <xdr:cNvPr id="3" name="Imagem 2"/>
        <xdr:cNvPicPr>
          <a:picLocks noChangeAspect="1"/>
        </xdr:cNvPicPr>
      </xdr:nvPicPr>
      <xdr:blipFill rotWithShape="1">
        <a:blip xmlns:r="http://schemas.openxmlformats.org/officeDocument/2006/relationships" r:embed="rId2"/>
        <a:srcRect l="13238" t="17490" r="75810" b="72251"/>
        <a:stretch/>
      </xdr:blipFill>
      <xdr:spPr>
        <a:xfrm>
          <a:off x="15818621" y="99888"/>
          <a:ext cx="892282" cy="30497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showGridLines="0" showRowColHeaders="0" tabSelected="1" zoomScale="107" zoomScaleNormal="107" workbookViewId="0">
      <pane ySplit="13" topLeftCell="A14" activePane="bottomLeft" state="frozen"/>
      <selection activeCell="A3" sqref="A3"/>
      <selection pane="bottomLeft" activeCell="B14" sqref="B14:L14"/>
    </sheetView>
  </sheetViews>
  <sheetFormatPr defaultColWidth="9.140625" defaultRowHeight="15" x14ac:dyDescent="0.25"/>
  <cols>
    <col min="1" max="1" width="1.5703125" style="1" customWidth="1"/>
    <col min="2" max="2" width="33" customWidth="1"/>
    <col min="3" max="3" width="37.7109375" customWidth="1"/>
    <col min="4" max="4" width="17.140625" customWidth="1"/>
    <col min="5" max="8" width="12.140625" customWidth="1"/>
    <col min="9" max="10" width="14.5703125" customWidth="1"/>
    <col min="11" max="11" width="17.28515625" customWidth="1"/>
    <col min="12" max="12" width="66.7109375" customWidth="1"/>
    <col min="13" max="13" width="1" customWidth="1"/>
    <col min="19" max="19" width="12" bestFit="1" customWidth="1"/>
  </cols>
  <sheetData>
    <row r="1" spans="1:13" ht="6.75" customHeight="1" thickBot="1" x14ac:dyDescent="0.3">
      <c r="B1" s="85"/>
      <c r="C1" s="85"/>
      <c r="D1" s="85"/>
      <c r="E1" s="85"/>
      <c r="F1" s="85"/>
      <c r="G1" s="85"/>
      <c r="H1" s="85"/>
      <c r="I1" s="85"/>
      <c r="J1" s="85"/>
      <c r="K1" s="85"/>
      <c r="L1" s="85"/>
    </row>
    <row r="2" spans="1:13" ht="25.5" customHeight="1" thickBot="1" x14ac:dyDescent="0.3">
      <c r="B2" s="2"/>
      <c r="C2" s="3" t="s">
        <v>0</v>
      </c>
      <c r="D2" s="4"/>
      <c r="E2" s="86" t="s">
        <v>1</v>
      </c>
      <c r="F2" s="87"/>
      <c r="G2" s="87"/>
      <c r="H2" s="87"/>
      <c r="I2" s="87"/>
      <c r="J2" s="87"/>
      <c r="K2" s="87"/>
      <c r="L2" s="88"/>
      <c r="M2" s="5"/>
    </row>
    <row r="3" spans="1:13" x14ac:dyDescent="0.25">
      <c r="B3" s="6"/>
      <c r="C3" s="7" t="s">
        <v>2</v>
      </c>
      <c r="D3" s="8"/>
      <c r="E3" s="9"/>
      <c r="F3" s="10"/>
      <c r="G3" s="10"/>
      <c r="H3" s="10"/>
      <c r="I3" s="10"/>
      <c r="J3" s="10"/>
      <c r="K3" s="10"/>
      <c r="L3" s="11"/>
      <c r="M3" s="12" t="s">
        <v>3</v>
      </c>
    </row>
    <row r="4" spans="1:13" ht="15.75" x14ac:dyDescent="0.25">
      <c r="B4" s="13"/>
      <c r="C4" s="14">
        <f>IFERROR(C8/C6,0)</f>
        <v>0.96639897850716894</v>
      </c>
      <c r="D4" s="15"/>
      <c r="E4" s="16"/>
      <c r="F4" s="17"/>
      <c r="G4" s="89" t="s">
        <v>4</v>
      </c>
      <c r="H4" s="89"/>
      <c r="I4" s="18">
        <f>J4/SUM($J$4:$J$9)</f>
        <v>0.83333333333333337</v>
      </c>
      <c r="J4" s="19">
        <f>COUNTIF(K15:K1048576,"Concluída")</f>
        <v>115</v>
      </c>
      <c r="K4" s="17"/>
      <c r="L4" s="20"/>
      <c r="M4" s="12" t="s">
        <v>5</v>
      </c>
    </row>
    <row r="5" spans="1:13" ht="15.75" x14ac:dyDescent="0.25">
      <c r="B5" s="13"/>
      <c r="C5" s="21" t="s">
        <v>6</v>
      </c>
      <c r="D5" s="15"/>
      <c r="E5" s="16"/>
      <c r="F5" s="17"/>
      <c r="G5" s="89" t="s">
        <v>7</v>
      </c>
      <c r="H5" s="89"/>
      <c r="I5" s="22">
        <f>J5/SUM($J$4:$J$9)</f>
        <v>0</v>
      </c>
      <c r="J5" s="23">
        <f>COUNTIF(K15:K1048576,"Atrasada")</f>
        <v>0</v>
      </c>
      <c r="K5" s="17"/>
      <c r="L5" s="20"/>
      <c r="M5" s="12" t="s">
        <v>8</v>
      </c>
    </row>
    <row r="6" spans="1:13" ht="15" customHeight="1" x14ac:dyDescent="0.25">
      <c r="B6" s="13"/>
      <c r="C6" s="24">
        <v>1</v>
      </c>
      <c r="D6" s="15"/>
      <c r="E6" s="16"/>
      <c r="F6" s="17"/>
      <c r="G6" s="90" t="s">
        <v>9</v>
      </c>
      <c r="H6" s="90"/>
      <c r="I6" s="25">
        <f>J6/SUM($J$4:$J$9)</f>
        <v>8.6956521739130432E-2</v>
      </c>
      <c r="J6" s="19">
        <f>COUNTIF(K15:K1048576,"Reprogramada")</f>
        <v>12</v>
      </c>
      <c r="K6" s="17"/>
      <c r="L6" s="20"/>
      <c r="M6" s="26" t="s">
        <v>10</v>
      </c>
    </row>
    <row r="7" spans="1:13" ht="15" customHeight="1" x14ac:dyDescent="0.25">
      <c r="B7" s="13"/>
      <c r="C7" s="21" t="s">
        <v>11</v>
      </c>
      <c r="D7" s="15"/>
      <c r="E7" s="16"/>
      <c r="F7" s="17"/>
      <c r="G7" s="89" t="s">
        <v>10</v>
      </c>
      <c r="H7" s="89"/>
      <c r="I7" s="27">
        <f>J7/SUM($J$4:$J$9)</f>
        <v>0</v>
      </c>
      <c r="J7" s="19">
        <f>COUNTIF(K15:K1048576,"Em Andamento")</f>
        <v>0</v>
      </c>
      <c r="K7" s="17"/>
      <c r="L7" s="20"/>
      <c r="M7" s="12" t="s">
        <v>12</v>
      </c>
    </row>
    <row r="8" spans="1:13" ht="15" customHeight="1" x14ac:dyDescent="0.25">
      <c r="B8" s="13"/>
      <c r="C8" s="28">
        <f>IFERROR(SUM(I15:I1048576)/COUNTA(I15:I1048576),0)</f>
        <v>0.96639897850716894</v>
      </c>
      <c r="D8" s="15"/>
      <c r="E8" s="16"/>
      <c r="F8" s="17"/>
      <c r="G8" s="29"/>
      <c r="H8" s="29" t="s">
        <v>12</v>
      </c>
      <c r="I8" s="30">
        <f>J8/SUM($J$4:$J$9)</f>
        <v>0</v>
      </c>
      <c r="J8" s="23">
        <f>COUNTIF(K15:K1048576,"Em Risco")</f>
        <v>0</v>
      </c>
      <c r="K8" s="17"/>
      <c r="L8" s="20"/>
      <c r="M8" s="12" t="s">
        <v>13</v>
      </c>
    </row>
    <row r="9" spans="1:13" ht="15" customHeight="1" x14ac:dyDescent="0.25">
      <c r="B9" s="13"/>
      <c r="C9" s="21"/>
      <c r="D9" s="15"/>
      <c r="E9" s="16"/>
      <c r="F9" s="17"/>
      <c r="G9" s="29"/>
      <c r="H9" s="29" t="s">
        <v>14</v>
      </c>
      <c r="I9" s="31">
        <f>J9/SUM($J$4:$J$9)</f>
        <v>7.9710144927536225E-2</v>
      </c>
      <c r="J9" s="32">
        <f>COUNTIF(K15:K1048576,"Anulada")</f>
        <v>11</v>
      </c>
      <c r="K9" s="17"/>
      <c r="L9" s="20"/>
    </row>
    <row r="10" spans="1:13" x14ac:dyDescent="0.25">
      <c r="B10" s="13"/>
      <c r="C10" s="21"/>
      <c r="D10" s="15"/>
      <c r="E10" s="16"/>
      <c r="F10" s="17"/>
      <c r="G10" s="91" t="s">
        <v>15</v>
      </c>
      <c r="H10" s="91"/>
      <c r="I10" s="33"/>
      <c r="J10" s="34">
        <f>SUM(J4:J9)</f>
        <v>138</v>
      </c>
      <c r="K10" s="17"/>
      <c r="L10" s="20"/>
    </row>
    <row r="11" spans="1:13" ht="15.75" thickBot="1" x14ac:dyDescent="0.3">
      <c r="B11" s="35"/>
      <c r="C11" s="36"/>
      <c r="D11" s="37"/>
      <c r="E11" s="38"/>
      <c r="F11" s="39"/>
      <c r="G11" s="39"/>
      <c r="H11" s="39"/>
      <c r="I11" s="39"/>
      <c r="J11" s="39"/>
      <c r="K11" s="39"/>
      <c r="L11" s="40"/>
    </row>
    <row r="12" spans="1:13" ht="3.75" customHeight="1" thickBot="1" x14ac:dyDescent="0.3">
      <c r="B12" s="5"/>
      <c r="C12" s="5"/>
      <c r="D12" s="5"/>
      <c r="E12" s="5"/>
      <c r="F12" s="5"/>
      <c r="G12" s="5"/>
      <c r="H12" s="5"/>
      <c r="I12" s="5"/>
      <c r="J12" s="5"/>
      <c r="K12" s="5"/>
      <c r="L12" s="5"/>
    </row>
    <row r="13" spans="1:13" ht="45" x14ac:dyDescent="0.25">
      <c r="A13" s="1">
        <v>15</v>
      </c>
      <c r="B13" s="41" t="s">
        <v>16</v>
      </c>
      <c r="C13" s="42" t="s">
        <v>17</v>
      </c>
      <c r="D13" s="42" t="s">
        <v>18</v>
      </c>
      <c r="E13" s="42" t="s">
        <v>19</v>
      </c>
      <c r="F13" s="42" t="s">
        <v>20</v>
      </c>
      <c r="G13" s="42" t="s">
        <v>21</v>
      </c>
      <c r="H13" s="42" t="s">
        <v>22</v>
      </c>
      <c r="I13" s="42" t="s">
        <v>23</v>
      </c>
      <c r="J13" s="42" t="s">
        <v>24</v>
      </c>
      <c r="K13" s="42" t="s">
        <v>25</v>
      </c>
      <c r="L13" s="43" t="s">
        <v>26</v>
      </c>
    </row>
    <row r="14" spans="1:13" ht="21" customHeight="1" x14ac:dyDescent="0.25">
      <c r="B14" s="74" t="s">
        <v>27</v>
      </c>
      <c r="C14" s="75"/>
      <c r="D14" s="75"/>
      <c r="E14" s="75"/>
      <c r="F14" s="75"/>
      <c r="G14" s="75"/>
      <c r="H14" s="75"/>
      <c r="I14" s="75"/>
      <c r="J14" s="75"/>
      <c r="K14" s="75"/>
      <c r="L14" s="76"/>
    </row>
    <row r="15" spans="1:13" s="44" customFormat="1" x14ac:dyDescent="0.25">
      <c r="A15" s="1"/>
      <c r="B15" s="70" t="s">
        <v>28</v>
      </c>
      <c r="C15" s="71"/>
      <c r="D15" s="71"/>
      <c r="E15" s="71"/>
      <c r="F15" s="71"/>
      <c r="G15" s="71"/>
      <c r="H15" s="71"/>
      <c r="I15" s="71"/>
      <c r="J15" s="71"/>
      <c r="K15" s="71"/>
      <c r="L15" s="72"/>
    </row>
    <row r="16" spans="1:13" s="44" customFormat="1" ht="204" x14ac:dyDescent="0.25">
      <c r="A16" s="1"/>
      <c r="B16" s="92" t="s">
        <v>32</v>
      </c>
      <c r="C16" s="64" t="s">
        <v>33</v>
      </c>
      <c r="D16" s="65" t="s">
        <v>31</v>
      </c>
      <c r="E16" s="66">
        <v>43466</v>
      </c>
      <c r="F16" s="66">
        <v>43615</v>
      </c>
      <c r="G16" s="65"/>
      <c r="H16" s="66">
        <v>43795</v>
      </c>
      <c r="I16" s="67">
        <f t="shared" ref="I16:I17" si="0">J16</f>
        <v>1</v>
      </c>
      <c r="J16" s="67">
        <v>1</v>
      </c>
      <c r="K16" s="61" t="s">
        <v>3</v>
      </c>
      <c r="L16" s="62" t="s">
        <v>228</v>
      </c>
    </row>
    <row r="17" spans="1:19" s="44" customFormat="1" ht="89.25" x14ac:dyDescent="0.25">
      <c r="A17" s="1"/>
      <c r="B17" s="93"/>
      <c r="C17" s="64" t="s">
        <v>229</v>
      </c>
      <c r="D17" s="65" t="s">
        <v>40</v>
      </c>
      <c r="E17" s="66">
        <v>43788</v>
      </c>
      <c r="F17" s="66">
        <v>43798</v>
      </c>
      <c r="G17" s="65"/>
      <c r="H17" s="66"/>
      <c r="I17" s="67">
        <f t="shared" si="0"/>
        <v>0.8</v>
      </c>
      <c r="J17" s="67">
        <v>0.8</v>
      </c>
      <c r="K17" s="61" t="s">
        <v>8</v>
      </c>
      <c r="L17" s="62" t="s">
        <v>243</v>
      </c>
      <c r="S17" s="51"/>
    </row>
    <row r="18" spans="1:19" s="44" customFormat="1" ht="37.5" customHeight="1" x14ac:dyDescent="0.25">
      <c r="A18" s="1"/>
      <c r="B18" s="68" t="s">
        <v>34</v>
      </c>
      <c r="C18" s="46" t="s">
        <v>35</v>
      </c>
      <c r="D18" s="47" t="s">
        <v>31</v>
      </c>
      <c r="E18" s="48">
        <v>43466</v>
      </c>
      <c r="F18" s="48">
        <v>43570</v>
      </c>
      <c r="G18" s="47"/>
      <c r="H18" s="48">
        <v>43585</v>
      </c>
      <c r="I18" s="49">
        <f t="shared" ref="I18:I24" si="1">J18</f>
        <v>1</v>
      </c>
      <c r="J18" s="67">
        <v>1</v>
      </c>
      <c r="K18" s="47" t="s">
        <v>3</v>
      </c>
      <c r="L18" s="50" t="s">
        <v>36</v>
      </c>
      <c r="S18" s="52"/>
    </row>
    <row r="19" spans="1:19" s="44" customFormat="1" ht="51" x14ac:dyDescent="0.25">
      <c r="A19" s="1"/>
      <c r="B19" s="69"/>
      <c r="C19" s="46" t="s">
        <v>37</v>
      </c>
      <c r="D19" s="47" t="s">
        <v>31</v>
      </c>
      <c r="E19" s="48">
        <v>43466</v>
      </c>
      <c r="F19" s="48">
        <v>43708</v>
      </c>
      <c r="G19" s="47"/>
      <c r="H19" s="48">
        <v>43682</v>
      </c>
      <c r="I19" s="49">
        <f t="shared" si="1"/>
        <v>1</v>
      </c>
      <c r="J19" s="67">
        <v>1</v>
      </c>
      <c r="K19" s="47" t="s">
        <v>3</v>
      </c>
      <c r="L19" s="62" t="s">
        <v>204</v>
      </c>
    </row>
    <row r="20" spans="1:19" s="44" customFormat="1" ht="76.5" x14ac:dyDescent="0.25">
      <c r="A20" s="1"/>
      <c r="B20" s="45" t="s">
        <v>38</v>
      </c>
      <c r="C20" s="46" t="s">
        <v>39</v>
      </c>
      <c r="D20" s="47" t="s">
        <v>40</v>
      </c>
      <c r="E20" s="48">
        <v>43466</v>
      </c>
      <c r="F20" s="48">
        <v>43644</v>
      </c>
      <c r="G20" s="47"/>
      <c r="H20" s="48">
        <v>43585</v>
      </c>
      <c r="I20" s="49">
        <f t="shared" si="1"/>
        <v>1</v>
      </c>
      <c r="J20" s="67">
        <v>1</v>
      </c>
      <c r="K20" s="47" t="s">
        <v>3</v>
      </c>
      <c r="L20" s="50"/>
    </row>
    <row r="21" spans="1:19" s="44" customFormat="1" ht="51" customHeight="1" x14ac:dyDescent="0.25">
      <c r="A21" s="1"/>
      <c r="B21" s="68" t="s">
        <v>41</v>
      </c>
      <c r="C21" s="46" t="s">
        <v>42</v>
      </c>
      <c r="D21" s="47" t="s">
        <v>31</v>
      </c>
      <c r="E21" s="48">
        <v>43466</v>
      </c>
      <c r="F21" s="48">
        <v>43535</v>
      </c>
      <c r="G21" s="47"/>
      <c r="H21" s="48">
        <v>43535</v>
      </c>
      <c r="I21" s="49">
        <f t="shared" si="1"/>
        <v>1</v>
      </c>
      <c r="J21" s="67">
        <v>1</v>
      </c>
      <c r="K21" s="47" t="s">
        <v>3</v>
      </c>
      <c r="L21" s="50" t="s">
        <v>43</v>
      </c>
    </row>
    <row r="22" spans="1:19" s="44" customFormat="1" ht="51" customHeight="1" x14ac:dyDescent="0.25">
      <c r="A22" s="1"/>
      <c r="B22" s="73"/>
      <c r="C22" s="46" t="s">
        <v>44</v>
      </c>
      <c r="D22" s="47" t="s">
        <v>31</v>
      </c>
      <c r="E22" s="48">
        <v>43466</v>
      </c>
      <c r="F22" s="48">
        <v>43510</v>
      </c>
      <c r="G22" s="47"/>
      <c r="H22" s="48">
        <v>43510</v>
      </c>
      <c r="I22" s="49">
        <f t="shared" si="1"/>
        <v>1</v>
      </c>
      <c r="J22" s="67">
        <v>1</v>
      </c>
      <c r="K22" s="47" t="s">
        <v>3</v>
      </c>
      <c r="L22" s="50" t="s">
        <v>45</v>
      </c>
    </row>
    <row r="23" spans="1:19" s="44" customFormat="1" ht="51" customHeight="1" x14ac:dyDescent="0.25">
      <c r="A23" s="1"/>
      <c r="B23" s="69"/>
      <c r="C23" s="46" t="s">
        <v>44</v>
      </c>
      <c r="D23" s="47" t="s">
        <v>31</v>
      </c>
      <c r="E23" s="48">
        <v>43466</v>
      </c>
      <c r="F23" s="48">
        <v>43521</v>
      </c>
      <c r="G23" s="47"/>
      <c r="H23" s="48">
        <v>43521</v>
      </c>
      <c r="I23" s="49">
        <f t="shared" si="1"/>
        <v>1</v>
      </c>
      <c r="J23" s="67">
        <v>1</v>
      </c>
      <c r="K23" s="47" t="s">
        <v>3</v>
      </c>
      <c r="L23" s="50" t="s">
        <v>46</v>
      </c>
    </row>
    <row r="24" spans="1:19" s="44" customFormat="1" ht="89.25" x14ac:dyDescent="0.25">
      <c r="A24" s="1"/>
      <c r="B24" s="45" t="s">
        <v>47</v>
      </c>
      <c r="C24" s="46" t="s">
        <v>48</v>
      </c>
      <c r="D24" s="47" t="s">
        <v>49</v>
      </c>
      <c r="E24" s="48">
        <v>43466</v>
      </c>
      <c r="F24" s="48">
        <v>43570</v>
      </c>
      <c r="G24" s="48">
        <v>43830</v>
      </c>
      <c r="H24" s="47"/>
      <c r="I24" s="49">
        <f t="shared" si="1"/>
        <v>0.8</v>
      </c>
      <c r="J24" s="49">
        <v>0.8</v>
      </c>
      <c r="K24" s="47" t="s">
        <v>8</v>
      </c>
      <c r="L24" s="62" t="s">
        <v>241</v>
      </c>
    </row>
    <row r="25" spans="1:19" s="44" customFormat="1" x14ac:dyDescent="0.25">
      <c r="A25" s="1"/>
      <c r="B25" s="77" t="s">
        <v>50</v>
      </c>
      <c r="C25" s="78"/>
      <c r="D25" s="78"/>
      <c r="E25" s="78"/>
      <c r="F25" s="78"/>
      <c r="G25" s="78"/>
      <c r="H25" s="78"/>
      <c r="I25" s="78"/>
      <c r="J25" s="78"/>
      <c r="K25" s="78"/>
      <c r="L25" s="79"/>
    </row>
    <row r="26" spans="1:19" s="44" customFormat="1" ht="25.5" customHeight="1" x14ac:dyDescent="0.25">
      <c r="A26" s="1"/>
      <c r="B26" s="45" t="s">
        <v>51</v>
      </c>
      <c r="C26" s="46" t="s">
        <v>52</v>
      </c>
      <c r="D26" s="47" t="s">
        <v>53</v>
      </c>
      <c r="E26" s="48">
        <v>43466</v>
      </c>
      <c r="F26" s="48">
        <v>43830</v>
      </c>
      <c r="G26" s="47"/>
      <c r="H26" s="48">
        <v>43657</v>
      </c>
      <c r="I26" s="49">
        <f t="shared" ref="I26:I28" si="2">J26</f>
        <v>1</v>
      </c>
      <c r="J26" s="67">
        <v>1</v>
      </c>
      <c r="K26" s="47" t="s">
        <v>3</v>
      </c>
      <c r="L26" s="62" t="s">
        <v>205</v>
      </c>
    </row>
    <row r="27" spans="1:19" s="44" customFormat="1" ht="25.5" x14ac:dyDescent="0.25">
      <c r="A27" s="1"/>
      <c r="B27" s="45"/>
      <c r="C27" s="46" t="s">
        <v>52</v>
      </c>
      <c r="D27" s="47" t="s">
        <v>54</v>
      </c>
      <c r="E27" s="48">
        <v>43466</v>
      </c>
      <c r="F27" s="48">
        <v>43830</v>
      </c>
      <c r="G27" s="47"/>
      <c r="H27" s="47"/>
      <c r="I27" s="49">
        <f t="shared" si="2"/>
        <v>1</v>
      </c>
      <c r="J27" s="67">
        <v>1</v>
      </c>
      <c r="K27" s="47" t="s">
        <v>3</v>
      </c>
      <c r="L27" s="62" t="s">
        <v>205</v>
      </c>
      <c r="O27"/>
    </row>
    <row r="28" spans="1:19" s="44" customFormat="1" ht="165.75" x14ac:dyDescent="0.25">
      <c r="A28" s="1"/>
      <c r="B28" s="45" t="s">
        <v>55</v>
      </c>
      <c r="C28" s="46" t="s">
        <v>56</v>
      </c>
      <c r="D28" s="47" t="s">
        <v>31</v>
      </c>
      <c r="E28" s="48">
        <v>43466</v>
      </c>
      <c r="F28" s="48">
        <v>43708</v>
      </c>
      <c r="G28" s="48">
        <v>43830</v>
      </c>
      <c r="H28" s="47"/>
      <c r="I28" s="49">
        <f t="shared" si="2"/>
        <v>0.8</v>
      </c>
      <c r="J28" s="49">
        <v>0.8</v>
      </c>
      <c r="K28" s="47" t="s">
        <v>8</v>
      </c>
      <c r="L28" s="62" t="s">
        <v>242</v>
      </c>
    </row>
    <row r="29" spans="1:19" s="44" customFormat="1" x14ac:dyDescent="0.25">
      <c r="A29" s="1"/>
      <c r="B29" s="77" t="s">
        <v>57</v>
      </c>
      <c r="C29" s="78"/>
      <c r="D29" s="78"/>
      <c r="E29" s="78"/>
      <c r="F29" s="78"/>
      <c r="G29" s="78"/>
      <c r="H29" s="78"/>
      <c r="I29" s="78"/>
      <c r="J29" s="78"/>
      <c r="K29" s="78"/>
      <c r="L29" s="79"/>
    </row>
    <row r="30" spans="1:19" s="44" customFormat="1" ht="89.25" x14ac:dyDescent="0.25">
      <c r="A30" s="1"/>
      <c r="B30" s="45" t="s">
        <v>58</v>
      </c>
      <c r="C30" s="53" t="s">
        <v>59</v>
      </c>
      <c r="D30" s="47" t="s">
        <v>49</v>
      </c>
      <c r="E30" s="48">
        <v>43466</v>
      </c>
      <c r="F30" s="48">
        <v>43551</v>
      </c>
      <c r="G30" s="47"/>
      <c r="H30" s="48">
        <f>F30</f>
        <v>43551</v>
      </c>
      <c r="I30" s="49">
        <f>J30</f>
        <v>1</v>
      </c>
      <c r="J30" s="67">
        <v>1</v>
      </c>
      <c r="K30" s="47" t="s">
        <v>3</v>
      </c>
      <c r="L30" s="50"/>
    </row>
    <row r="31" spans="1:19" s="44" customFormat="1" x14ac:dyDescent="0.25">
      <c r="A31" s="1"/>
      <c r="B31" s="77" t="s">
        <v>60</v>
      </c>
      <c r="C31" s="78"/>
      <c r="D31" s="78"/>
      <c r="E31" s="78"/>
      <c r="F31" s="78"/>
      <c r="G31" s="78"/>
      <c r="H31" s="78"/>
      <c r="I31" s="78"/>
      <c r="J31" s="78"/>
      <c r="K31" s="78"/>
      <c r="L31" s="79"/>
    </row>
    <row r="32" spans="1:19" s="44" customFormat="1" ht="38.25" x14ac:dyDescent="0.25">
      <c r="A32" s="1"/>
      <c r="B32" s="68" t="s">
        <v>61</v>
      </c>
      <c r="C32" s="46" t="s">
        <v>62</v>
      </c>
      <c r="D32" s="47" t="s">
        <v>49</v>
      </c>
      <c r="E32" s="48">
        <v>43466</v>
      </c>
      <c r="F32" s="48">
        <v>43646</v>
      </c>
      <c r="G32" s="47"/>
      <c r="H32" s="47"/>
      <c r="I32" s="49">
        <f>J32</f>
        <v>1</v>
      </c>
      <c r="J32" s="67">
        <v>1</v>
      </c>
      <c r="K32" s="47" t="s">
        <v>3</v>
      </c>
      <c r="L32" s="50"/>
    </row>
    <row r="33" spans="1:12" s="44" customFormat="1" ht="25.5" x14ac:dyDescent="0.25">
      <c r="A33" s="1"/>
      <c r="B33" s="73"/>
      <c r="C33" s="46" t="s">
        <v>206</v>
      </c>
      <c r="D33" s="47" t="s">
        <v>49</v>
      </c>
      <c r="E33" s="48">
        <v>43710</v>
      </c>
      <c r="F33" s="48">
        <v>43722</v>
      </c>
      <c r="G33" s="47"/>
      <c r="H33" s="48">
        <v>43722</v>
      </c>
      <c r="I33" s="49">
        <f>J33</f>
        <v>1</v>
      </c>
      <c r="J33" s="67">
        <v>1</v>
      </c>
      <c r="K33" s="47" t="s">
        <v>3</v>
      </c>
      <c r="L33" s="50" t="s">
        <v>208</v>
      </c>
    </row>
    <row r="34" spans="1:12" s="44" customFormat="1" ht="25.5" x14ac:dyDescent="0.25">
      <c r="A34" s="1"/>
      <c r="B34" s="73"/>
      <c r="C34" s="46" t="s">
        <v>207</v>
      </c>
      <c r="D34" s="47" t="s">
        <v>49</v>
      </c>
      <c r="E34" s="48">
        <v>43722</v>
      </c>
      <c r="F34" s="48">
        <v>43736</v>
      </c>
      <c r="G34" s="47"/>
      <c r="H34" s="48">
        <v>43736</v>
      </c>
      <c r="I34" s="49">
        <f>J34</f>
        <v>1</v>
      </c>
      <c r="J34" s="67">
        <v>1</v>
      </c>
      <c r="K34" s="47" t="s">
        <v>3</v>
      </c>
      <c r="L34" s="50" t="s">
        <v>209</v>
      </c>
    </row>
    <row r="35" spans="1:12" s="44" customFormat="1" ht="25.5" x14ac:dyDescent="0.25">
      <c r="A35" s="1"/>
      <c r="B35" s="73"/>
      <c r="C35" s="46" t="s">
        <v>210</v>
      </c>
      <c r="D35" s="47" t="s">
        <v>49</v>
      </c>
      <c r="E35" s="48">
        <v>43754</v>
      </c>
      <c r="F35" s="48">
        <v>43754</v>
      </c>
      <c r="G35" s="47"/>
      <c r="H35" s="48"/>
      <c r="I35" s="49">
        <f>J35</f>
        <v>1</v>
      </c>
      <c r="J35" s="67">
        <v>1</v>
      </c>
      <c r="K35" s="47" t="s">
        <v>3</v>
      </c>
      <c r="L35" s="50" t="s">
        <v>231</v>
      </c>
    </row>
    <row r="36" spans="1:12" s="44" customFormat="1" ht="38.25" x14ac:dyDescent="0.25">
      <c r="A36" s="1"/>
      <c r="B36" s="73"/>
      <c r="C36" s="46" t="s">
        <v>230</v>
      </c>
      <c r="D36" s="47" t="s">
        <v>49</v>
      </c>
      <c r="E36" s="48">
        <v>43776</v>
      </c>
      <c r="F36" s="48">
        <v>43776</v>
      </c>
      <c r="G36" s="47"/>
      <c r="H36" s="48"/>
      <c r="I36" s="49">
        <v>1</v>
      </c>
      <c r="J36" s="67">
        <v>1</v>
      </c>
      <c r="K36" s="47" t="s">
        <v>3</v>
      </c>
      <c r="L36" s="50" t="s">
        <v>232</v>
      </c>
    </row>
    <row r="37" spans="1:12" s="44" customFormat="1" ht="38.25" x14ac:dyDescent="0.25">
      <c r="A37" s="1"/>
      <c r="B37" s="73"/>
      <c r="C37" s="46" t="s">
        <v>211</v>
      </c>
      <c r="D37" s="47" t="s">
        <v>49</v>
      </c>
      <c r="E37" s="48">
        <v>43754</v>
      </c>
      <c r="F37" s="48">
        <v>43784</v>
      </c>
      <c r="G37" s="47"/>
      <c r="H37" s="48">
        <v>43777</v>
      </c>
      <c r="I37" s="49">
        <v>1</v>
      </c>
      <c r="J37" s="67">
        <v>1</v>
      </c>
      <c r="K37" s="47" t="s">
        <v>3</v>
      </c>
      <c r="L37" s="50" t="s">
        <v>238</v>
      </c>
    </row>
    <row r="38" spans="1:12" s="44" customFormat="1" ht="38.25" x14ac:dyDescent="0.25">
      <c r="A38" s="1"/>
      <c r="B38" s="69"/>
      <c r="C38" s="46" t="s">
        <v>239</v>
      </c>
      <c r="D38" s="47" t="s">
        <v>49</v>
      </c>
      <c r="E38" s="48">
        <v>43777</v>
      </c>
      <c r="F38" s="48">
        <v>43830</v>
      </c>
      <c r="G38" s="47"/>
      <c r="H38" s="48"/>
      <c r="I38" s="49">
        <f>J38</f>
        <v>1</v>
      </c>
      <c r="J38" s="67">
        <v>1</v>
      </c>
      <c r="K38" s="47" t="s">
        <v>3</v>
      </c>
      <c r="L38" s="50" t="s">
        <v>240</v>
      </c>
    </row>
    <row r="39" spans="1:12" s="44" customFormat="1" x14ac:dyDescent="0.25">
      <c r="A39" s="1"/>
      <c r="B39" s="77" t="s">
        <v>63</v>
      </c>
      <c r="C39" s="78"/>
      <c r="D39" s="78"/>
      <c r="E39" s="78"/>
      <c r="F39" s="78"/>
      <c r="G39" s="78"/>
      <c r="H39" s="78"/>
      <c r="I39" s="78"/>
      <c r="J39" s="78"/>
      <c r="K39" s="78"/>
      <c r="L39" s="79"/>
    </row>
    <row r="40" spans="1:12" s="44" customFormat="1" ht="63.75" x14ac:dyDescent="0.25">
      <c r="A40" s="1"/>
      <c r="B40" s="45" t="s">
        <v>64</v>
      </c>
      <c r="C40" s="46" t="s">
        <v>222</v>
      </c>
      <c r="D40" s="47" t="s">
        <v>49</v>
      </c>
      <c r="E40" s="48">
        <v>43466</v>
      </c>
      <c r="F40" s="48">
        <v>43616</v>
      </c>
      <c r="G40" s="47"/>
      <c r="H40" s="48">
        <v>43577</v>
      </c>
      <c r="I40" s="49">
        <f t="shared" ref="I40:I41" si="3">J40</f>
        <v>1</v>
      </c>
      <c r="J40" s="67">
        <v>1</v>
      </c>
      <c r="K40" s="47" t="s">
        <v>3</v>
      </c>
      <c r="L40" s="50" t="s">
        <v>65</v>
      </c>
    </row>
    <row r="41" spans="1:12" s="44" customFormat="1" ht="63.75" x14ac:dyDescent="0.25">
      <c r="A41" s="1"/>
      <c r="B41" s="45" t="s">
        <v>66</v>
      </c>
      <c r="C41" s="46" t="s">
        <v>67</v>
      </c>
      <c r="D41" s="47" t="s">
        <v>49</v>
      </c>
      <c r="E41" s="48">
        <v>43466</v>
      </c>
      <c r="F41" s="48">
        <v>43646</v>
      </c>
      <c r="G41" s="47"/>
      <c r="H41" s="47"/>
      <c r="I41" s="49">
        <f t="shared" si="3"/>
        <v>0.82</v>
      </c>
      <c r="J41" s="49">
        <v>0.82</v>
      </c>
      <c r="K41" s="47" t="s">
        <v>13</v>
      </c>
      <c r="L41" s="50" t="s">
        <v>68</v>
      </c>
    </row>
    <row r="42" spans="1:12" s="44" customFormat="1" x14ac:dyDescent="0.25">
      <c r="A42" s="1"/>
      <c r="B42" s="80" t="s">
        <v>69</v>
      </c>
      <c r="C42" s="81"/>
      <c r="D42" s="81"/>
      <c r="E42" s="81"/>
      <c r="F42" s="81"/>
      <c r="G42" s="81"/>
      <c r="H42" s="81"/>
      <c r="I42" s="81"/>
      <c r="J42" s="81"/>
      <c r="K42" s="81"/>
      <c r="L42" s="82"/>
    </row>
    <row r="43" spans="1:12" s="44" customFormat="1" x14ac:dyDescent="0.25">
      <c r="A43" s="1"/>
      <c r="B43" s="70" t="s">
        <v>70</v>
      </c>
      <c r="C43" s="83"/>
      <c r="D43" s="83"/>
      <c r="E43" s="83"/>
      <c r="F43" s="83"/>
      <c r="G43" s="83"/>
      <c r="H43" s="83"/>
      <c r="I43" s="83"/>
      <c r="J43" s="83"/>
      <c r="K43" s="83"/>
      <c r="L43" s="84"/>
    </row>
    <row r="44" spans="1:12" s="44" customFormat="1" ht="191.25" x14ac:dyDescent="0.25">
      <c r="A44" s="1"/>
      <c r="B44" s="45" t="s">
        <v>71</v>
      </c>
      <c r="C44" s="46" t="s">
        <v>72</v>
      </c>
      <c r="D44" s="47" t="s">
        <v>73</v>
      </c>
      <c r="E44" s="48">
        <v>43466</v>
      </c>
      <c r="F44" s="48">
        <v>43560</v>
      </c>
      <c r="G44" s="48">
        <v>43769</v>
      </c>
      <c r="H44" s="48">
        <v>43830</v>
      </c>
      <c r="I44" s="49">
        <f t="shared" ref="I44:I45" si="4">J44</f>
        <v>1</v>
      </c>
      <c r="J44" s="67">
        <v>1</v>
      </c>
      <c r="K44" s="47" t="s">
        <v>3</v>
      </c>
      <c r="L44" s="50" t="s">
        <v>249</v>
      </c>
    </row>
    <row r="45" spans="1:12" s="44" customFormat="1" ht="114.75" x14ac:dyDescent="0.25">
      <c r="A45" s="1"/>
      <c r="B45" s="45" t="s">
        <v>74</v>
      </c>
      <c r="C45" s="46" t="s">
        <v>75</v>
      </c>
      <c r="D45" s="47" t="s">
        <v>73</v>
      </c>
      <c r="E45" s="48">
        <v>43466</v>
      </c>
      <c r="F45" s="48">
        <v>43646</v>
      </c>
      <c r="G45" s="47"/>
      <c r="H45" s="47"/>
      <c r="I45" s="49">
        <f t="shared" si="4"/>
        <v>0.5</v>
      </c>
      <c r="J45" s="49">
        <v>0.5</v>
      </c>
      <c r="K45" s="47" t="s">
        <v>13</v>
      </c>
      <c r="L45" s="50" t="s">
        <v>220</v>
      </c>
    </row>
    <row r="46" spans="1:12" s="44" customFormat="1" x14ac:dyDescent="0.25">
      <c r="A46" s="1"/>
      <c r="B46" s="77" t="s">
        <v>76</v>
      </c>
      <c r="C46" s="78"/>
      <c r="D46" s="78"/>
      <c r="E46" s="78"/>
      <c r="F46" s="78"/>
      <c r="G46" s="78"/>
      <c r="H46" s="78"/>
      <c r="I46" s="78"/>
      <c r="J46" s="78"/>
      <c r="K46" s="78"/>
      <c r="L46" s="79"/>
    </row>
    <row r="47" spans="1:12" s="44" customFormat="1" ht="102" x14ac:dyDescent="0.25">
      <c r="A47" s="1"/>
      <c r="B47" s="45" t="s">
        <v>77</v>
      </c>
      <c r="C47" s="46" t="s">
        <v>78</v>
      </c>
      <c r="D47" s="47" t="s">
        <v>73</v>
      </c>
      <c r="E47" s="48">
        <v>43466</v>
      </c>
      <c r="F47" s="48">
        <v>43516</v>
      </c>
      <c r="G47" s="47"/>
      <c r="H47" s="48">
        <f>F47</f>
        <v>43516</v>
      </c>
      <c r="I47" s="49">
        <f>J47</f>
        <v>1</v>
      </c>
      <c r="J47" s="67">
        <v>1</v>
      </c>
      <c r="K47" s="47" t="s">
        <v>3</v>
      </c>
      <c r="L47" s="50"/>
    </row>
    <row r="48" spans="1:12" s="44" customFormat="1" x14ac:dyDescent="0.25">
      <c r="A48" s="1"/>
      <c r="B48" s="77" t="s">
        <v>79</v>
      </c>
      <c r="C48" s="78"/>
      <c r="D48" s="78"/>
      <c r="E48" s="78"/>
      <c r="F48" s="78"/>
      <c r="G48" s="78"/>
      <c r="H48" s="78"/>
      <c r="I48" s="78"/>
      <c r="J48" s="78"/>
      <c r="K48" s="78"/>
      <c r="L48" s="79"/>
    </row>
    <row r="49" spans="1:15" s="44" customFormat="1" ht="38.25" x14ac:dyDescent="0.25">
      <c r="A49" s="1"/>
      <c r="B49" s="45" t="s">
        <v>29</v>
      </c>
      <c r="C49" s="46" t="s">
        <v>30</v>
      </c>
      <c r="D49" s="47" t="s">
        <v>73</v>
      </c>
      <c r="E49" s="48">
        <v>43466</v>
      </c>
      <c r="F49" s="48">
        <v>43646</v>
      </c>
      <c r="G49" s="47"/>
      <c r="H49" s="47"/>
      <c r="I49" s="49">
        <f>J49</f>
        <v>0.5</v>
      </c>
      <c r="J49" s="49">
        <v>0.5</v>
      </c>
      <c r="K49" s="47" t="s">
        <v>13</v>
      </c>
      <c r="L49" s="50" t="s">
        <v>203</v>
      </c>
    </row>
    <row r="50" spans="1:15" s="44" customFormat="1" ht="102" x14ac:dyDescent="0.25">
      <c r="A50" s="1"/>
      <c r="B50" s="68" t="s">
        <v>80</v>
      </c>
      <c r="C50" s="46" t="s">
        <v>81</v>
      </c>
      <c r="D50" s="47" t="s">
        <v>73</v>
      </c>
      <c r="E50" s="48">
        <v>43466</v>
      </c>
      <c r="F50" s="48">
        <v>43616</v>
      </c>
      <c r="G50" s="47"/>
      <c r="H50" s="47"/>
      <c r="I50" s="49">
        <f t="shared" ref="I50:I118" si="5">J50</f>
        <v>1</v>
      </c>
      <c r="J50" s="67">
        <v>1</v>
      </c>
      <c r="K50" s="47" t="s">
        <v>3</v>
      </c>
      <c r="L50" s="50" t="s">
        <v>223</v>
      </c>
    </row>
    <row r="51" spans="1:15" s="44" customFormat="1" ht="165.75" x14ac:dyDescent="0.25">
      <c r="A51" s="1"/>
      <c r="B51" s="73"/>
      <c r="C51" s="46" t="s">
        <v>82</v>
      </c>
      <c r="D51" s="47" t="s">
        <v>73</v>
      </c>
      <c r="E51" s="48">
        <v>43616</v>
      </c>
      <c r="F51" s="48">
        <v>43830</v>
      </c>
      <c r="G51" s="47"/>
      <c r="H51" s="47"/>
      <c r="I51" s="49">
        <f>J51</f>
        <v>1</v>
      </c>
      <c r="J51" s="67">
        <v>1</v>
      </c>
      <c r="K51" s="47" t="s">
        <v>3</v>
      </c>
      <c r="L51" s="50" t="s">
        <v>233</v>
      </c>
    </row>
    <row r="52" spans="1:15" s="44" customFormat="1" ht="165.75" x14ac:dyDescent="0.25">
      <c r="A52" s="1"/>
      <c r="B52" s="69"/>
      <c r="C52" s="46" t="s">
        <v>83</v>
      </c>
      <c r="D52" s="47" t="s">
        <v>73</v>
      </c>
      <c r="E52" s="48">
        <v>43616</v>
      </c>
      <c r="F52" s="48">
        <v>43830</v>
      </c>
      <c r="G52" s="47"/>
      <c r="H52" s="47"/>
      <c r="I52" s="49">
        <f>J52</f>
        <v>1</v>
      </c>
      <c r="J52" s="67">
        <v>1</v>
      </c>
      <c r="K52" s="47" t="s">
        <v>3</v>
      </c>
      <c r="L52" s="50" t="s">
        <v>233</v>
      </c>
    </row>
    <row r="53" spans="1:15" s="44" customFormat="1" ht="30" customHeight="1" x14ac:dyDescent="0.25">
      <c r="A53" s="1"/>
      <c r="B53" s="68" t="s">
        <v>84</v>
      </c>
      <c r="C53" s="46" t="s">
        <v>85</v>
      </c>
      <c r="D53" s="47" t="s">
        <v>86</v>
      </c>
      <c r="E53" s="48">
        <v>43466</v>
      </c>
      <c r="F53" s="48">
        <v>43516</v>
      </c>
      <c r="G53" s="47"/>
      <c r="H53" s="48">
        <f t="shared" ref="H53:H56" si="6">F53</f>
        <v>43516</v>
      </c>
      <c r="I53" s="49">
        <f t="shared" si="5"/>
        <v>1</v>
      </c>
      <c r="J53" s="67">
        <v>1</v>
      </c>
      <c r="K53" s="47" t="s">
        <v>3</v>
      </c>
      <c r="L53" s="50"/>
      <c r="O53"/>
    </row>
    <row r="54" spans="1:15" s="44" customFormat="1" x14ac:dyDescent="0.25">
      <c r="A54" s="1"/>
      <c r="B54" s="73"/>
      <c r="C54" s="46" t="s">
        <v>87</v>
      </c>
      <c r="D54" s="47" t="s">
        <v>86</v>
      </c>
      <c r="E54" s="48">
        <v>43466</v>
      </c>
      <c r="F54" s="48">
        <v>43496</v>
      </c>
      <c r="G54" s="47"/>
      <c r="H54" s="48">
        <f t="shared" si="6"/>
        <v>43496</v>
      </c>
      <c r="I54" s="49">
        <f t="shared" si="5"/>
        <v>1</v>
      </c>
      <c r="J54" s="67">
        <v>1</v>
      </c>
      <c r="K54" s="47" t="s">
        <v>3</v>
      </c>
      <c r="L54" s="50"/>
    </row>
    <row r="55" spans="1:15" s="44" customFormat="1" x14ac:dyDescent="0.25">
      <c r="A55" s="1"/>
      <c r="B55" s="73"/>
      <c r="C55" s="46" t="s">
        <v>88</v>
      </c>
      <c r="D55" s="47" t="s">
        <v>86</v>
      </c>
      <c r="E55" s="48">
        <v>43466</v>
      </c>
      <c r="F55" s="48">
        <v>43524</v>
      </c>
      <c r="G55" s="47"/>
      <c r="H55" s="48">
        <f t="shared" si="6"/>
        <v>43524</v>
      </c>
      <c r="I55" s="49">
        <f t="shared" si="5"/>
        <v>1</v>
      </c>
      <c r="J55" s="67">
        <v>1</v>
      </c>
      <c r="K55" s="47" t="s">
        <v>3</v>
      </c>
      <c r="L55" s="50"/>
    </row>
    <row r="56" spans="1:15" s="44" customFormat="1" x14ac:dyDescent="0.25">
      <c r="A56" s="1"/>
      <c r="B56" s="73"/>
      <c r="C56" s="46" t="s">
        <v>88</v>
      </c>
      <c r="D56" s="47" t="s">
        <v>86</v>
      </c>
      <c r="E56" s="48">
        <v>43466</v>
      </c>
      <c r="F56" s="48">
        <v>43538</v>
      </c>
      <c r="G56" s="47"/>
      <c r="H56" s="48">
        <f t="shared" si="6"/>
        <v>43538</v>
      </c>
      <c r="I56" s="49">
        <f t="shared" si="5"/>
        <v>1</v>
      </c>
      <c r="J56" s="67">
        <v>1</v>
      </c>
      <c r="K56" s="47" t="s">
        <v>3</v>
      </c>
      <c r="L56" s="50"/>
      <c r="O56"/>
    </row>
    <row r="57" spans="1:15" s="44" customFormat="1" x14ac:dyDescent="0.25">
      <c r="A57" s="1"/>
      <c r="B57" s="73"/>
      <c r="C57" s="46" t="s">
        <v>88</v>
      </c>
      <c r="D57" s="47" t="s">
        <v>86</v>
      </c>
      <c r="E57" s="48">
        <v>43466</v>
      </c>
      <c r="F57" s="48">
        <v>43584</v>
      </c>
      <c r="G57" s="47"/>
      <c r="H57" s="47"/>
      <c r="I57" s="49">
        <f t="shared" si="5"/>
        <v>1</v>
      </c>
      <c r="J57" s="67">
        <v>1</v>
      </c>
      <c r="K57" s="47" t="s">
        <v>3</v>
      </c>
      <c r="L57" s="50"/>
    </row>
    <row r="58" spans="1:15" s="44" customFormat="1" x14ac:dyDescent="0.25">
      <c r="A58" s="1"/>
      <c r="B58" s="73"/>
      <c r="C58" s="46" t="s">
        <v>88</v>
      </c>
      <c r="D58" s="47" t="s">
        <v>86</v>
      </c>
      <c r="E58" s="48">
        <v>43466</v>
      </c>
      <c r="F58" s="48">
        <v>43614</v>
      </c>
      <c r="G58" s="47"/>
      <c r="H58" s="47"/>
      <c r="I58" s="49">
        <f t="shared" si="5"/>
        <v>1</v>
      </c>
      <c r="J58" s="67">
        <v>1</v>
      </c>
      <c r="K58" s="47" t="s">
        <v>3</v>
      </c>
      <c r="L58" s="50"/>
    </row>
    <row r="59" spans="1:15" s="44" customFormat="1" x14ac:dyDescent="0.25">
      <c r="A59" s="1"/>
      <c r="B59" s="73"/>
      <c r="C59" s="46" t="s">
        <v>88</v>
      </c>
      <c r="D59" s="47" t="s">
        <v>86</v>
      </c>
      <c r="E59" s="48">
        <v>43466</v>
      </c>
      <c r="F59" s="48">
        <v>43635</v>
      </c>
      <c r="G59" s="47"/>
      <c r="H59" s="47"/>
      <c r="I59" s="49">
        <f t="shared" si="5"/>
        <v>1</v>
      </c>
      <c r="J59" s="67">
        <v>1</v>
      </c>
      <c r="K59" s="47" t="s">
        <v>3</v>
      </c>
      <c r="L59" s="50"/>
    </row>
    <row r="60" spans="1:15" s="44" customFormat="1" x14ac:dyDescent="0.25">
      <c r="A60" s="1"/>
      <c r="B60" s="73"/>
      <c r="C60" s="46" t="s">
        <v>88</v>
      </c>
      <c r="D60" s="47" t="s">
        <v>86</v>
      </c>
      <c r="E60" s="48">
        <v>43466</v>
      </c>
      <c r="F60" s="48">
        <v>43692</v>
      </c>
      <c r="G60" s="47"/>
      <c r="H60" s="47"/>
      <c r="I60" s="49">
        <f t="shared" si="5"/>
        <v>1</v>
      </c>
      <c r="J60" s="67">
        <v>1</v>
      </c>
      <c r="K60" s="47" t="s">
        <v>3</v>
      </c>
      <c r="L60" s="50"/>
    </row>
    <row r="61" spans="1:15" s="44" customFormat="1" x14ac:dyDescent="0.25">
      <c r="A61" s="1"/>
      <c r="B61" s="73"/>
      <c r="C61" s="46" t="s">
        <v>89</v>
      </c>
      <c r="D61" s="47" t="s">
        <v>86</v>
      </c>
      <c r="E61" s="48">
        <v>43466</v>
      </c>
      <c r="F61" s="48">
        <v>43707</v>
      </c>
      <c r="G61" s="47"/>
      <c r="H61" s="47"/>
      <c r="I61" s="49">
        <f>J61</f>
        <v>1</v>
      </c>
      <c r="J61" s="67">
        <v>1</v>
      </c>
      <c r="K61" s="47" t="s">
        <v>3</v>
      </c>
      <c r="L61" s="50"/>
    </row>
    <row r="62" spans="1:15" s="44" customFormat="1" x14ac:dyDescent="0.25">
      <c r="A62" s="1"/>
      <c r="B62" s="73"/>
      <c r="C62" s="46" t="s">
        <v>88</v>
      </c>
      <c r="D62" s="47" t="s">
        <v>86</v>
      </c>
      <c r="E62" s="48">
        <v>43466</v>
      </c>
      <c r="F62" s="48">
        <v>43726</v>
      </c>
      <c r="G62" s="47"/>
      <c r="H62" s="47"/>
      <c r="I62" s="49">
        <f>J62</f>
        <v>1</v>
      </c>
      <c r="J62" s="67">
        <v>1</v>
      </c>
      <c r="K62" s="47" t="s">
        <v>3</v>
      </c>
      <c r="L62" s="50"/>
    </row>
    <row r="63" spans="1:15" s="44" customFormat="1" x14ac:dyDescent="0.25">
      <c r="A63" s="1"/>
      <c r="B63" s="73"/>
      <c r="C63" s="46" t="s">
        <v>88</v>
      </c>
      <c r="D63" s="47" t="s">
        <v>86</v>
      </c>
      <c r="E63" s="48">
        <v>43466</v>
      </c>
      <c r="F63" s="48">
        <v>43804</v>
      </c>
      <c r="G63" s="47"/>
      <c r="H63" s="47"/>
      <c r="I63" s="49">
        <f t="shared" si="5"/>
        <v>1</v>
      </c>
      <c r="J63" s="67">
        <v>1</v>
      </c>
      <c r="K63" s="47" t="s">
        <v>3</v>
      </c>
      <c r="L63" s="50"/>
    </row>
    <row r="64" spans="1:15" s="44" customFormat="1" x14ac:dyDescent="0.25">
      <c r="A64" s="1"/>
      <c r="B64" s="69"/>
      <c r="C64" s="46" t="s">
        <v>90</v>
      </c>
      <c r="D64" s="47" t="s">
        <v>86</v>
      </c>
      <c r="E64" s="48">
        <v>43466</v>
      </c>
      <c r="F64" s="48">
        <v>43830</v>
      </c>
      <c r="G64" s="47"/>
      <c r="H64" s="47"/>
      <c r="I64" s="49">
        <f t="shared" si="5"/>
        <v>1</v>
      </c>
      <c r="J64" s="67">
        <v>1</v>
      </c>
      <c r="K64" s="47" t="s">
        <v>3</v>
      </c>
      <c r="L64" s="50"/>
    </row>
    <row r="65" spans="1:12" s="44" customFormat="1" ht="45" customHeight="1" x14ac:dyDescent="0.25">
      <c r="A65" s="1"/>
      <c r="B65" s="68" t="s">
        <v>91</v>
      </c>
      <c r="C65" s="46" t="s">
        <v>92</v>
      </c>
      <c r="D65" s="47" t="s">
        <v>86</v>
      </c>
      <c r="E65" s="48">
        <v>43466</v>
      </c>
      <c r="F65" s="48">
        <v>43552</v>
      </c>
      <c r="G65" s="47"/>
      <c r="H65" s="47"/>
      <c r="I65" s="49">
        <f t="shared" si="5"/>
        <v>1</v>
      </c>
      <c r="J65" s="67">
        <v>1</v>
      </c>
      <c r="K65" s="47" t="s">
        <v>3</v>
      </c>
      <c r="L65" s="50"/>
    </row>
    <row r="66" spans="1:12" s="44" customFormat="1" ht="25.5" x14ac:dyDescent="0.25">
      <c r="A66" s="1"/>
      <c r="B66" s="73"/>
      <c r="C66" s="46" t="s">
        <v>93</v>
      </c>
      <c r="D66" s="47" t="s">
        <v>86</v>
      </c>
      <c r="E66" s="48">
        <v>43466</v>
      </c>
      <c r="F66" s="48">
        <v>43559</v>
      </c>
      <c r="G66" s="47"/>
      <c r="H66" s="47"/>
      <c r="I66" s="49">
        <f t="shared" si="5"/>
        <v>1</v>
      </c>
      <c r="J66" s="67">
        <v>1</v>
      </c>
      <c r="K66" s="47" t="s">
        <v>3</v>
      </c>
      <c r="L66" s="50"/>
    </row>
    <row r="67" spans="1:12" s="44" customFormat="1" x14ac:dyDescent="0.25">
      <c r="A67" s="1"/>
      <c r="B67" s="73"/>
      <c r="C67" s="46" t="s">
        <v>94</v>
      </c>
      <c r="D67" s="47" t="s">
        <v>86</v>
      </c>
      <c r="E67" s="48">
        <v>43466</v>
      </c>
      <c r="F67" s="48">
        <v>43566</v>
      </c>
      <c r="G67" s="47"/>
      <c r="H67" s="47"/>
      <c r="I67" s="49">
        <f t="shared" si="5"/>
        <v>1</v>
      </c>
      <c r="J67" s="67">
        <v>1</v>
      </c>
      <c r="K67" s="47" t="s">
        <v>3</v>
      </c>
      <c r="L67" s="50"/>
    </row>
    <row r="68" spans="1:12" s="44" customFormat="1" ht="25.5" x14ac:dyDescent="0.25">
      <c r="A68" s="1"/>
      <c r="B68" s="73"/>
      <c r="C68" s="46" t="s">
        <v>95</v>
      </c>
      <c r="D68" s="47" t="s">
        <v>86</v>
      </c>
      <c r="E68" s="48">
        <v>43466</v>
      </c>
      <c r="F68" s="48">
        <v>43580</v>
      </c>
      <c r="G68" s="47"/>
      <c r="H68" s="47"/>
      <c r="I68" s="49">
        <f t="shared" si="5"/>
        <v>1</v>
      </c>
      <c r="J68" s="67">
        <v>1</v>
      </c>
      <c r="K68" s="47" t="s">
        <v>3</v>
      </c>
      <c r="L68" s="50"/>
    </row>
    <row r="69" spans="1:12" s="44" customFormat="1" x14ac:dyDescent="0.25">
      <c r="A69" s="1"/>
      <c r="B69" s="73"/>
      <c r="C69" s="46" t="s">
        <v>96</v>
      </c>
      <c r="D69" s="47" t="s">
        <v>86</v>
      </c>
      <c r="E69" s="48">
        <v>43466</v>
      </c>
      <c r="F69" s="48">
        <v>43587</v>
      </c>
      <c r="G69" s="47"/>
      <c r="H69" s="47"/>
      <c r="I69" s="49">
        <f t="shared" si="5"/>
        <v>1</v>
      </c>
      <c r="J69" s="67">
        <v>1</v>
      </c>
      <c r="K69" s="47" t="s">
        <v>3</v>
      </c>
      <c r="L69" s="50"/>
    </row>
    <row r="70" spans="1:12" s="44" customFormat="1" x14ac:dyDescent="0.25">
      <c r="A70" s="1"/>
      <c r="B70" s="73"/>
      <c r="C70" s="46" t="s">
        <v>97</v>
      </c>
      <c r="D70" s="47" t="s">
        <v>86</v>
      </c>
      <c r="E70" s="48">
        <v>43466</v>
      </c>
      <c r="F70" s="48">
        <v>43594</v>
      </c>
      <c r="G70" s="47"/>
      <c r="H70" s="47"/>
      <c r="I70" s="49">
        <f t="shared" si="5"/>
        <v>1</v>
      </c>
      <c r="J70" s="67">
        <v>1</v>
      </c>
      <c r="K70" s="47" t="s">
        <v>3</v>
      </c>
      <c r="L70" s="50"/>
    </row>
    <row r="71" spans="1:12" s="44" customFormat="1" x14ac:dyDescent="0.25">
      <c r="A71" s="1"/>
      <c r="B71" s="73"/>
      <c r="C71" s="46" t="s">
        <v>212</v>
      </c>
      <c r="D71" s="47" t="s">
        <v>86</v>
      </c>
      <c r="E71" s="48">
        <v>43466</v>
      </c>
      <c r="F71" s="48">
        <v>43599</v>
      </c>
      <c r="G71" s="47"/>
      <c r="H71" s="47"/>
      <c r="I71" s="49">
        <f t="shared" ref="I71" si="7">J71</f>
        <v>1</v>
      </c>
      <c r="J71" s="67">
        <v>1</v>
      </c>
      <c r="K71" s="47" t="s">
        <v>3</v>
      </c>
      <c r="L71" s="50"/>
    </row>
    <row r="72" spans="1:12" s="44" customFormat="1" x14ac:dyDescent="0.25">
      <c r="A72" s="1"/>
      <c r="B72" s="73"/>
      <c r="C72" s="46" t="s">
        <v>98</v>
      </c>
      <c r="D72" s="47" t="s">
        <v>86</v>
      </c>
      <c r="E72" s="48">
        <v>43466</v>
      </c>
      <c r="F72" s="48">
        <v>43601</v>
      </c>
      <c r="G72" s="47"/>
      <c r="H72" s="47"/>
      <c r="I72" s="49">
        <f t="shared" si="5"/>
        <v>1</v>
      </c>
      <c r="J72" s="49">
        <v>1</v>
      </c>
      <c r="K72" s="47" t="s">
        <v>3</v>
      </c>
      <c r="L72" s="50"/>
    </row>
    <row r="73" spans="1:12" s="44" customFormat="1" x14ac:dyDescent="0.25">
      <c r="A73" s="1"/>
      <c r="B73" s="73"/>
      <c r="C73" s="46" t="s">
        <v>99</v>
      </c>
      <c r="D73" s="47" t="s">
        <v>86</v>
      </c>
      <c r="E73" s="48">
        <v>43466</v>
      </c>
      <c r="F73" s="48">
        <v>43608</v>
      </c>
      <c r="G73" s="47"/>
      <c r="H73" s="47"/>
      <c r="I73" s="49">
        <f t="shared" si="5"/>
        <v>1</v>
      </c>
      <c r="J73" s="49">
        <v>1</v>
      </c>
      <c r="K73" s="47" t="s">
        <v>3</v>
      </c>
      <c r="L73" s="50"/>
    </row>
    <row r="74" spans="1:12" s="44" customFormat="1" x14ac:dyDescent="0.25">
      <c r="A74" s="1"/>
      <c r="B74" s="73"/>
      <c r="C74" s="46" t="s">
        <v>100</v>
      </c>
      <c r="D74" s="47" t="s">
        <v>86</v>
      </c>
      <c r="E74" s="48">
        <v>43466</v>
      </c>
      <c r="F74" s="48">
        <v>43615</v>
      </c>
      <c r="G74" s="47"/>
      <c r="H74" s="47"/>
      <c r="I74" s="49">
        <f t="shared" si="5"/>
        <v>1</v>
      </c>
      <c r="J74" s="49">
        <v>1</v>
      </c>
      <c r="K74" s="47" t="s">
        <v>3</v>
      </c>
      <c r="L74" s="50"/>
    </row>
    <row r="75" spans="1:12" s="44" customFormat="1" x14ac:dyDescent="0.25">
      <c r="A75" s="1"/>
      <c r="B75" s="73"/>
      <c r="C75" s="46" t="s">
        <v>101</v>
      </c>
      <c r="D75" s="47" t="s">
        <v>86</v>
      </c>
      <c r="E75" s="48">
        <v>43466</v>
      </c>
      <c r="F75" s="48">
        <v>43622</v>
      </c>
      <c r="G75" s="47"/>
      <c r="H75" s="47"/>
      <c r="I75" s="49">
        <f t="shared" si="5"/>
        <v>1</v>
      </c>
      <c r="J75" s="49">
        <v>1</v>
      </c>
      <c r="K75" s="47" t="s">
        <v>3</v>
      </c>
      <c r="L75" s="50"/>
    </row>
    <row r="76" spans="1:12" s="44" customFormat="1" ht="25.5" x14ac:dyDescent="0.25">
      <c r="A76" s="1"/>
      <c r="B76" s="73"/>
      <c r="C76" s="46" t="s">
        <v>102</v>
      </c>
      <c r="D76" s="47" t="s">
        <v>86</v>
      </c>
      <c r="E76" s="48">
        <v>43466</v>
      </c>
      <c r="F76" s="48">
        <v>43629</v>
      </c>
      <c r="G76" s="47"/>
      <c r="H76" s="47"/>
      <c r="I76" s="49">
        <f t="shared" si="5"/>
        <v>1</v>
      </c>
      <c r="J76" s="49">
        <v>1</v>
      </c>
      <c r="K76" s="47" t="s">
        <v>3</v>
      </c>
      <c r="L76" s="50"/>
    </row>
    <row r="77" spans="1:12" s="44" customFormat="1" ht="25.5" x14ac:dyDescent="0.25">
      <c r="A77" s="1"/>
      <c r="B77" s="73"/>
      <c r="C77" s="46" t="s">
        <v>213</v>
      </c>
      <c r="D77" s="47" t="s">
        <v>86</v>
      </c>
      <c r="E77" s="48">
        <v>43466</v>
      </c>
      <c r="F77" s="48">
        <v>43633</v>
      </c>
      <c r="G77" s="47"/>
      <c r="H77" s="47"/>
      <c r="I77" s="49">
        <f t="shared" ref="I77" si="8">J77</f>
        <v>1</v>
      </c>
      <c r="J77" s="49">
        <v>1</v>
      </c>
      <c r="K77" s="47" t="s">
        <v>3</v>
      </c>
      <c r="L77" s="50"/>
    </row>
    <row r="78" spans="1:12" s="44" customFormat="1" ht="25.5" x14ac:dyDescent="0.25">
      <c r="A78" s="1"/>
      <c r="B78" s="73"/>
      <c r="C78" s="46" t="s">
        <v>103</v>
      </c>
      <c r="D78" s="47" t="s">
        <v>86</v>
      </c>
      <c r="E78" s="48">
        <v>43466</v>
      </c>
      <c r="F78" s="48">
        <v>43643</v>
      </c>
      <c r="G78" s="47"/>
      <c r="H78" s="47"/>
      <c r="I78" s="49">
        <f t="shared" si="5"/>
        <v>1</v>
      </c>
      <c r="J78" s="49">
        <v>1</v>
      </c>
      <c r="K78" s="47" t="s">
        <v>3</v>
      </c>
      <c r="L78" s="50"/>
    </row>
    <row r="79" spans="1:12" s="44" customFormat="1" ht="25.5" x14ac:dyDescent="0.25">
      <c r="A79" s="1"/>
      <c r="B79" s="73"/>
      <c r="C79" s="46" t="s">
        <v>92</v>
      </c>
      <c r="D79" s="47" t="s">
        <v>86</v>
      </c>
      <c r="E79" s="48">
        <v>43466</v>
      </c>
      <c r="F79" s="48">
        <v>43713</v>
      </c>
      <c r="G79" s="47"/>
      <c r="H79" s="47"/>
      <c r="I79" s="49">
        <f t="shared" si="5"/>
        <v>1</v>
      </c>
      <c r="J79" s="49">
        <v>1</v>
      </c>
      <c r="K79" s="47" t="s">
        <v>3</v>
      </c>
      <c r="L79" s="50"/>
    </row>
    <row r="80" spans="1:12" s="44" customFormat="1" ht="25.5" x14ac:dyDescent="0.25">
      <c r="A80" s="1"/>
      <c r="B80" s="73"/>
      <c r="C80" s="46" t="s">
        <v>93</v>
      </c>
      <c r="D80" s="47" t="s">
        <v>86</v>
      </c>
      <c r="E80" s="48">
        <v>43466</v>
      </c>
      <c r="F80" s="48">
        <v>43720</v>
      </c>
      <c r="G80" s="47"/>
      <c r="H80" s="47"/>
      <c r="I80" s="49">
        <f t="shared" si="5"/>
        <v>1</v>
      </c>
      <c r="J80" s="49">
        <v>1</v>
      </c>
      <c r="K80" s="47" t="s">
        <v>3</v>
      </c>
      <c r="L80" s="50"/>
    </row>
    <row r="81" spans="1:12" s="44" customFormat="1" x14ac:dyDescent="0.25">
      <c r="A81" s="1"/>
      <c r="B81" s="73"/>
      <c r="C81" s="46" t="s">
        <v>214</v>
      </c>
      <c r="D81" s="47" t="s">
        <v>86</v>
      </c>
      <c r="E81" s="48">
        <v>43466</v>
      </c>
      <c r="F81" s="48">
        <v>43724</v>
      </c>
      <c r="G81" s="47"/>
      <c r="H81" s="47"/>
      <c r="I81" s="49">
        <f t="shared" ref="I81" si="9">J81</f>
        <v>1</v>
      </c>
      <c r="J81" s="49">
        <v>1</v>
      </c>
      <c r="K81" s="47" t="s">
        <v>3</v>
      </c>
      <c r="L81" s="50"/>
    </row>
    <row r="82" spans="1:12" s="44" customFormat="1" x14ac:dyDescent="0.25">
      <c r="A82" s="1"/>
      <c r="B82" s="73"/>
      <c r="C82" s="46" t="s">
        <v>94</v>
      </c>
      <c r="D82" s="47" t="s">
        <v>86</v>
      </c>
      <c r="E82" s="48">
        <v>43466</v>
      </c>
      <c r="F82" s="48">
        <v>43727</v>
      </c>
      <c r="G82" s="47"/>
      <c r="H82" s="47"/>
      <c r="I82" s="49">
        <f t="shared" si="5"/>
        <v>1</v>
      </c>
      <c r="J82" s="49">
        <v>1</v>
      </c>
      <c r="K82" s="47" t="s">
        <v>3</v>
      </c>
      <c r="L82" s="50"/>
    </row>
    <row r="83" spans="1:12" s="44" customFormat="1" x14ac:dyDescent="0.25">
      <c r="A83" s="1"/>
      <c r="B83" s="73"/>
      <c r="C83" s="46" t="s">
        <v>214</v>
      </c>
      <c r="D83" s="47" t="s">
        <v>86</v>
      </c>
      <c r="E83" s="48">
        <v>43466</v>
      </c>
      <c r="F83" s="48">
        <v>43731</v>
      </c>
      <c r="G83" s="47"/>
      <c r="H83" s="47"/>
      <c r="I83" s="49">
        <f t="shared" ref="I83" si="10">J83</f>
        <v>1</v>
      </c>
      <c r="J83" s="49">
        <v>1</v>
      </c>
      <c r="K83" s="47" t="s">
        <v>3</v>
      </c>
      <c r="L83" s="50"/>
    </row>
    <row r="84" spans="1:12" s="44" customFormat="1" ht="25.5" x14ac:dyDescent="0.25">
      <c r="A84" s="1"/>
      <c r="B84" s="73"/>
      <c r="C84" s="46" t="s">
        <v>95</v>
      </c>
      <c r="D84" s="47" t="s">
        <v>86</v>
      </c>
      <c r="E84" s="48">
        <v>43466</v>
      </c>
      <c r="F84" s="48">
        <v>43734</v>
      </c>
      <c r="G84" s="47"/>
      <c r="H84" s="47"/>
      <c r="I84" s="49">
        <f t="shared" si="5"/>
        <v>1</v>
      </c>
      <c r="J84" s="49">
        <v>1</v>
      </c>
      <c r="K84" s="47" t="s">
        <v>3</v>
      </c>
      <c r="L84" s="50"/>
    </row>
    <row r="85" spans="1:12" s="44" customFormat="1" x14ac:dyDescent="0.25">
      <c r="A85" s="1"/>
      <c r="B85" s="73"/>
      <c r="C85" s="46" t="s">
        <v>214</v>
      </c>
      <c r="D85" s="47" t="s">
        <v>86</v>
      </c>
      <c r="E85" s="48">
        <v>43466</v>
      </c>
      <c r="F85" s="48">
        <v>43738</v>
      </c>
      <c r="G85" s="47"/>
      <c r="H85" s="47"/>
      <c r="I85" s="49">
        <f t="shared" ref="I85" si="11">J85</f>
        <v>1</v>
      </c>
      <c r="J85" s="49">
        <v>1</v>
      </c>
      <c r="K85" s="47" t="s">
        <v>3</v>
      </c>
      <c r="L85" s="50"/>
    </row>
    <row r="86" spans="1:12" s="44" customFormat="1" x14ac:dyDescent="0.25">
      <c r="A86" s="1"/>
      <c r="B86" s="73"/>
      <c r="C86" s="46" t="s">
        <v>96</v>
      </c>
      <c r="D86" s="47" t="s">
        <v>86</v>
      </c>
      <c r="E86" s="48">
        <v>43466</v>
      </c>
      <c r="F86" s="48">
        <v>43741</v>
      </c>
      <c r="G86" s="47"/>
      <c r="H86" s="47"/>
      <c r="I86" s="49">
        <f t="shared" si="5"/>
        <v>1</v>
      </c>
      <c r="J86" s="49">
        <v>1</v>
      </c>
      <c r="K86" s="47" t="s">
        <v>3</v>
      </c>
      <c r="L86" s="50"/>
    </row>
    <row r="87" spans="1:12" s="44" customFormat="1" x14ac:dyDescent="0.25">
      <c r="A87" s="1"/>
      <c r="B87" s="73"/>
      <c r="C87" s="46" t="s">
        <v>97</v>
      </c>
      <c r="D87" s="47" t="s">
        <v>86</v>
      </c>
      <c r="E87" s="48">
        <v>43466</v>
      </c>
      <c r="F87" s="48">
        <v>43748</v>
      </c>
      <c r="G87" s="47"/>
      <c r="H87" s="47"/>
      <c r="I87" s="49">
        <f t="shared" si="5"/>
        <v>1</v>
      </c>
      <c r="J87" s="49">
        <v>1</v>
      </c>
      <c r="K87" s="47" t="s">
        <v>3</v>
      </c>
      <c r="L87" s="50"/>
    </row>
    <row r="88" spans="1:12" s="44" customFormat="1" x14ac:dyDescent="0.25">
      <c r="A88" s="1"/>
      <c r="B88" s="73"/>
      <c r="C88" s="46" t="s">
        <v>214</v>
      </c>
      <c r="D88" s="47" t="s">
        <v>86</v>
      </c>
      <c r="E88" s="48">
        <v>43466</v>
      </c>
      <c r="F88" s="48">
        <v>43752</v>
      </c>
      <c r="G88" s="47"/>
      <c r="H88" s="47"/>
      <c r="I88" s="49">
        <f t="shared" ref="I88" si="12">J88</f>
        <v>1</v>
      </c>
      <c r="J88" s="49">
        <v>1</v>
      </c>
      <c r="K88" s="47" t="s">
        <v>3</v>
      </c>
      <c r="L88" s="50"/>
    </row>
    <row r="89" spans="1:12" s="44" customFormat="1" x14ac:dyDescent="0.25">
      <c r="A89" s="1"/>
      <c r="B89" s="73"/>
      <c r="C89" s="46" t="s">
        <v>215</v>
      </c>
      <c r="D89" s="47" t="s">
        <v>86</v>
      </c>
      <c r="E89" s="48">
        <v>43466</v>
      </c>
      <c r="F89" s="48">
        <v>43753</v>
      </c>
      <c r="G89" s="47"/>
      <c r="H89" s="47"/>
      <c r="I89" s="49">
        <f t="shared" ref="I89" si="13">J89</f>
        <v>1</v>
      </c>
      <c r="J89" s="49">
        <v>1</v>
      </c>
      <c r="K89" s="47" t="s">
        <v>3</v>
      </c>
      <c r="L89" s="50"/>
    </row>
    <row r="90" spans="1:12" s="44" customFormat="1" x14ac:dyDescent="0.25">
      <c r="A90" s="1"/>
      <c r="B90" s="73"/>
      <c r="C90" s="46" t="s">
        <v>98</v>
      </c>
      <c r="D90" s="47" t="s">
        <v>86</v>
      </c>
      <c r="E90" s="48">
        <v>43466</v>
      </c>
      <c r="F90" s="48">
        <v>43755</v>
      </c>
      <c r="G90" s="47"/>
      <c r="H90" s="47"/>
      <c r="I90" s="49">
        <f t="shared" si="5"/>
        <v>1</v>
      </c>
      <c r="J90" s="49">
        <v>1</v>
      </c>
      <c r="K90" s="47" t="s">
        <v>3</v>
      </c>
      <c r="L90" s="50"/>
    </row>
    <row r="91" spans="1:12" s="44" customFormat="1" x14ac:dyDescent="0.25">
      <c r="A91" s="1"/>
      <c r="B91" s="73"/>
      <c r="C91" s="46" t="s">
        <v>214</v>
      </c>
      <c r="D91" s="47" t="s">
        <v>86</v>
      </c>
      <c r="E91" s="48">
        <v>43466</v>
      </c>
      <c r="F91" s="48">
        <v>43759</v>
      </c>
      <c r="G91" s="47"/>
      <c r="H91" s="47"/>
      <c r="I91" s="49">
        <f t="shared" ref="I91" si="14">J91</f>
        <v>1</v>
      </c>
      <c r="J91" s="49">
        <v>1</v>
      </c>
      <c r="K91" s="47" t="s">
        <v>3</v>
      </c>
      <c r="L91" s="50"/>
    </row>
    <row r="92" spans="1:12" s="44" customFormat="1" x14ac:dyDescent="0.25">
      <c r="A92" s="1"/>
      <c r="B92" s="73"/>
      <c r="C92" s="46" t="s">
        <v>99</v>
      </c>
      <c r="D92" s="47" t="s">
        <v>86</v>
      </c>
      <c r="E92" s="48">
        <v>43466</v>
      </c>
      <c r="F92" s="48">
        <v>43762</v>
      </c>
      <c r="G92" s="47"/>
      <c r="H92" s="47"/>
      <c r="I92" s="49">
        <f t="shared" si="5"/>
        <v>1</v>
      </c>
      <c r="J92" s="49">
        <v>1</v>
      </c>
      <c r="K92" s="47" t="s">
        <v>3</v>
      </c>
      <c r="L92" s="50"/>
    </row>
    <row r="93" spans="1:12" s="44" customFormat="1" x14ac:dyDescent="0.25">
      <c r="A93" s="1"/>
      <c r="B93" s="73"/>
      <c r="C93" s="46" t="s">
        <v>100</v>
      </c>
      <c r="D93" s="47" t="s">
        <v>86</v>
      </c>
      <c r="E93" s="48">
        <v>43466</v>
      </c>
      <c r="F93" s="48">
        <v>43769</v>
      </c>
      <c r="G93" s="47"/>
      <c r="H93" s="47"/>
      <c r="I93" s="49">
        <f t="shared" si="5"/>
        <v>1</v>
      </c>
      <c r="J93" s="49">
        <v>1</v>
      </c>
      <c r="K93" s="47" t="s">
        <v>3</v>
      </c>
      <c r="L93" s="50"/>
    </row>
    <row r="94" spans="1:12" s="44" customFormat="1" x14ac:dyDescent="0.25">
      <c r="A94" s="1"/>
      <c r="B94" s="73"/>
      <c r="C94" s="46" t="s">
        <v>214</v>
      </c>
      <c r="D94" s="47" t="s">
        <v>86</v>
      </c>
      <c r="E94" s="48">
        <v>43466</v>
      </c>
      <c r="F94" s="48">
        <v>43773</v>
      </c>
      <c r="G94" s="47"/>
      <c r="H94" s="47"/>
      <c r="I94" s="49">
        <f t="shared" si="5"/>
        <v>1</v>
      </c>
      <c r="J94" s="49">
        <v>1</v>
      </c>
      <c r="K94" s="47" t="s">
        <v>3</v>
      </c>
      <c r="L94" s="50"/>
    </row>
    <row r="95" spans="1:12" s="44" customFormat="1" x14ac:dyDescent="0.25">
      <c r="A95" s="1"/>
      <c r="B95" s="73"/>
      <c r="C95" s="46" t="s">
        <v>101</v>
      </c>
      <c r="D95" s="47" t="s">
        <v>86</v>
      </c>
      <c r="E95" s="48">
        <v>43466</v>
      </c>
      <c r="F95" s="48">
        <v>43776</v>
      </c>
      <c r="G95" s="47"/>
      <c r="H95" s="47"/>
      <c r="I95" s="49">
        <f t="shared" si="5"/>
        <v>1</v>
      </c>
      <c r="J95" s="49">
        <v>1</v>
      </c>
      <c r="K95" s="47" t="s">
        <v>3</v>
      </c>
      <c r="L95" s="50"/>
    </row>
    <row r="96" spans="1:12" s="44" customFormat="1" x14ac:dyDescent="0.25">
      <c r="A96" s="1"/>
      <c r="B96" s="73"/>
      <c r="C96" s="46" t="s">
        <v>214</v>
      </c>
      <c r="D96" s="47" t="s">
        <v>86</v>
      </c>
      <c r="E96" s="48">
        <v>43466</v>
      </c>
      <c r="F96" s="48">
        <v>43780</v>
      </c>
      <c r="G96" s="47"/>
      <c r="H96" s="47"/>
      <c r="I96" s="49">
        <f t="shared" ref="I96" si="15">J96</f>
        <v>1</v>
      </c>
      <c r="J96" s="49">
        <v>1</v>
      </c>
      <c r="K96" s="47" t="s">
        <v>3</v>
      </c>
      <c r="L96" s="50"/>
    </row>
    <row r="97" spans="1:12" s="44" customFormat="1" ht="25.5" x14ac:dyDescent="0.25">
      <c r="A97" s="1"/>
      <c r="B97" s="73"/>
      <c r="C97" s="46" t="s">
        <v>102</v>
      </c>
      <c r="D97" s="47" t="s">
        <v>86</v>
      </c>
      <c r="E97" s="48">
        <v>43466</v>
      </c>
      <c r="F97" s="48">
        <v>43783</v>
      </c>
      <c r="G97" s="47"/>
      <c r="H97" s="47"/>
      <c r="I97" s="49">
        <f t="shared" si="5"/>
        <v>1</v>
      </c>
      <c r="J97" s="49">
        <v>1</v>
      </c>
      <c r="K97" s="47" t="s">
        <v>3</v>
      </c>
      <c r="L97" s="50"/>
    </row>
    <row r="98" spans="1:12" s="44" customFormat="1" ht="25.5" x14ac:dyDescent="0.25">
      <c r="A98" s="1"/>
      <c r="B98" s="73"/>
      <c r="C98" s="46" t="s">
        <v>103</v>
      </c>
      <c r="D98" s="47" t="s">
        <v>86</v>
      </c>
      <c r="E98" s="48">
        <v>43466</v>
      </c>
      <c r="F98" s="48">
        <v>43797</v>
      </c>
      <c r="G98" s="47"/>
      <c r="H98" s="47"/>
      <c r="I98" s="49">
        <f t="shared" si="5"/>
        <v>1</v>
      </c>
      <c r="J98" s="67">
        <v>1</v>
      </c>
      <c r="K98" s="47" t="s">
        <v>3</v>
      </c>
      <c r="L98" s="50"/>
    </row>
    <row r="99" spans="1:12" s="44" customFormat="1" x14ac:dyDescent="0.25">
      <c r="A99" s="1"/>
      <c r="B99" s="73"/>
      <c r="C99" s="46" t="s">
        <v>104</v>
      </c>
      <c r="D99" s="47" t="s">
        <v>86</v>
      </c>
      <c r="E99" s="48">
        <v>43466</v>
      </c>
      <c r="F99" s="48">
        <v>43599</v>
      </c>
      <c r="G99" s="47"/>
      <c r="H99" s="47"/>
      <c r="I99" s="49">
        <f t="shared" si="5"/>
        <v>1</v>
      </c>
      <c r="J99" s="49">
        <v>1</v>
      </c>
      <c r="K99" s="47" t="s">
        <v>3</v>
      </c>
      <c r="L99" s="50"/>
    </row>
    <row r="100" spans="1:12" s="44" customFormat="1" x14ac:dyDescent="0.25">
      <c r="A100" s="1"/>
      <c r="B100" s="69"/>
      <c r="C100" s="46" t="s">
        <v>104</v>
      </c>
      <c r="D100" s="47" t="s">
        <v>86</v>
      </c>
      <c r="E100" s="48">
        <v>43466</v>
      </c>
      <c r="F100" s="48">
        <v>43599</v>
      </c>
      <c r="G100" s="47"/>
      <c r="H100" s="47"/>
      <c r="I100" s="49">
        <f t="shared" si="5"/>
        <v>1</v>
      </c>
      <c r="J100" s="49">
        <v>1</v>
      </c>
      <c r="K100" s="47" t="s">
        <v>3</v>
      </c>
      <c r="L100" s="50"/>
    </row>
    <row r="101" spans="1:12" s="44" customFormat="1" ht="25.5" x14ac:dyDescent="0.25">
      <c r="A101" s="1"/>
      <c r="B101" s="45" t="s">
        <v>105</v>
      </c>
      <c r="C101" s="46" t="s">
        <v>106</v>
      </c>
      <c r="D101" s="47" t="s">
        <v>86</v>
      </c>
      <c r="E101" s="48">
        <v>43466</v>
      </c>
      <c r="F101" s="48">
        <v>43633</v>
      </c>
      <c r="G101" s="47"/>
      <c r="H101" s="47"/>
      <c r="I101" s="49">
        <f t="shared" si="5"/>
        <v>1</v>
      </c>
      <c r="J101" s="49">
        <v>1</v>
      </c>
      <c r="K101" s="47" t="s">
        <v>3</v>
      </c>
      <c r="L101" s="50"/>
    </row>
    <row r="102" spans="1:12" s="44" customFormat="1" ht="29.25" customHeight="1" x14ac:dyDescent="0.25">
      <c r="A102" s="1"/>
      <c r="B102" s="68" t="s">
        <v>107</v>
      </c>
      <c r="C102" s="46" t="s">
        <v>108</v>
      </c>
      <c r="D102" s="47" t="s">
        <v>86</v>
      </c>
      <c r="E102" s="48">
        <v>43466</v>
      </c>
      <c r="F102" s="48">
        <v>43496</v>
      </c>
      <c r="G102" s="47"/>
      <c r="H102" s="48">
        <f t="shared" ref="H102:H104" si="16">F102</f>
        <v>43496</v>
      </c>
      <c r="I102" s="49">
        <f t="shared" si="5"/>
        <v>1</v>
      </c>
      <c r="J102" s="49">
        <v>1</v>
      </c>
      <c r="K102" s="47" t="s">
        <v>3</v>
      </c>
      <c r="L102" s="50"/>
    </row>
    <row r="103" spans="1:12" s="44" customFormat="1" x14ac:dyDescent="0.25">
      <c r="A103" s="1"/>
      <c r="B103" s="73"/>
      <c r="C103" s="46" t="s">
        <v>109</v>
      </c>
      <c r="D103" s="47" t="s">
        <v>86</v>
      </c>
      <c r="E103" s="48">
        <v>43466</v>
      </c>
      <c r="F103" s="48">
        <v>43524</v>
      </c>
      <c r="G103" s="47"/>
      <c r="H103" s="48">
        <f t="shared" si="16"/>
        <v>43524</v>
      </c>
      <c r="I103" s="49">
        <f t="shared" si="5"/>
        <v>1</v>
      </c>
      <c r="J103" s="49">
        <v>1</v>
      </c>
      <c r="K103" s="47" t="s">
        <v>3</v>
      </c>
      <c r="L103" s="50"/>
    </row>
    <row r="104" spans="1:12" s="44" customFormat="1" x14ac:dyDescent="0.25">
      <c r="A104" s="1"/>
      <c r="B104" s="73"/>
      <c r="C104" s="46" t="s">
        <v>110</v>
      </c>
      <c r="D104" s="47" t="s">
        <v>86</v>
      </c>
      <c r="E104" s="48">
        <v>43466</v>
      </c>
      <c r="F104" s="48">
        <v>43524</v>
      </c>
      <c r="G104" s="47"/>
      <c r="H104" s="48">
        <f t="shared" si="16"/>
        <v>43524</v>
      </c>
      <c r="I104" s="49">
        <f t="shared" si="5"/>
        <v>1</v>
      </c>
      <c r="J104" s="49">
        <v>1</v>
      </c>
      <c r="K104" s="47" t="s">
        <v>3</v>
      </c>
      <c r="L104" s="50"/>
    </row>
    <row r="105" spans="1:12" s="44" customFormat="1" x14ac:dyDescent="0.25">
      <c r="A105" s="1"/>
      <c r="B105" s="73"/>
      <c r="C105" s="46" t="s">
        <v>111</v>
      </c>
      <c r="D105" s="47" t="s">
        <v>86</v>
      </c>
      <c r="E105" s="48">
        <v>43466</v>
      </c>
      <c r="F105" s="48">
        <v>43553</v>
      </c>
      <c r="G105" s="47"/>
      <c r="H105" s="47"/>
      <c r="I105" s="49">
        <f t="shared" si="5"/>
        <v>1</v>
      </c>
      <c r="J105" s="49">
        <v>1</v>
      </c>
      <c r="K105" s="47" t="s">
        <v>3</v>
      </c>
      <c r="L105" s="50"/>
    </row>
    <row r="106" spans="1:12" s="44" customFormat="1" ht="25.5" customHeight="1" x14ac:dyDescent="0.25">
      <c r="A106" s="1"/>
      <c r="B106" s="73"/>
      <c r="C106" s="46" t="s">
        <v>112</v>
      </c>
      <c r="D106" s="47" t="s">
        <v>86</v>
      </c>
      <c r="E106" s="48">
        <v>43466</v>
      </c>
      <c r="F106" s="48">
        <v>43585</v>
      </c>
      <c r="G106" s="47"/>
      <c r="H106" s="47"/>
      <c r="I106" s="49">
        <f t="shared" si="5"/>
        <v>1</v>
      </c>
      <c r="J106" s="49">
        <v>1</v>
      </c>
      <c r="K106" s="47" t="s">
        <v>3</v>
      </c>
      <c r="L106" s="50"/>
    </row>
    <row r="107" spans="1:12" s="44" customFormat="1" x14ac:dyDescent="0.25">
      <c r="A107" s="1"/>
      <c r="B107" s="73"/>
      <c r="C107" s="46" t="s">
        <v>113</v>
      </c>
      <c r="D107" s="47" t="s">
        <v>86</v>
      </c>
      <c r="E107" s="48">
        <v>43466</v>
      </c>
      <c r="F107" s="48">
        <v>43616</v>
      </c>
      <c r="G107" s="47"/>
      <c r="H107" s="47"/>
      <c r="I107" s="49">
        <f t="shared" si="5"/>
        <v>1</v>
      </c>
      <c r="J107" s="49">
        <v>1</v>
      </c>
      <c r="K107" s="47" t="s">
        <v>3</v>
      </c>
      <c r="L107" s="50"/>
    </row>
    <row r="108" spans="1:12" s="44" customFormat="1" x14ac:dyDescent="0.25">
      <c r="A108" s="1"/>
      <c r="B108" s="73"/>
      <c r="C108" s="46" t="s">
        <v>114</v>
      </c>
      <c r="D108" s="47" t="s">
        <v>86</v>
      </c>
      <c r="E108" s="48">
        <v>43466</v>
      </c>
      <c r="F108" s="48">
        <v>43644</v>
      </c>
      <c r="G108" s="47"/>
      <c r="H108" s="47"/>
      <c r="I108" s="49">
        <f t="shared" si="5"/>
        <v>1</v>
      </c>
      <c r="J108" s="49">
        <v>1</v>
      </c>
      <c r="K108" s="47" t="s">
        <v>3</v>
      </c>
      <c r="L108" s="50"/>
    </row>
    <row r="109" spans="1:12" s="44" customFormat="1" ht="61.5" customHeight="1" x14ac:dyDescent="0.25">
      <c r="A109" s="1"/>
      <c r="B109" s="73"/>
      <c r="C109" s="46" t="s">
        <v>115</v>
      </c>
      <c r="D109" s="47" t="s">
        <v>86</v>
      </c>
      <c r="E109" s="48">
        <v>43466</v>
      </c>
      <c r="F109" s="48">
        <v>43644</v>
      </c>
      <c r="G109" s="47"/>
      <c r="H109" s="47"/>
      <c r="I109" s="49">
        <f t="shared" si="5"/>
        <v>1</v>
      </c>
      <c r="J109" s="49">
        <v>1</v>
      </c>
      <c r="K109" s="47" t="s">
        <v>3</v>
      </c>
      <c r="L109" s="50"/>
    </row>
    <row r="110" spans="1:12" s="44" customFormat="1" ht="51.75" customHeight="1" x14ac:dyDescent="0.25">
      <c r="A110" s="1"/>
      <c r="B110" s="73"/>
      <c r="C110" s="46" t="s">
        <v>116</v>
      </c>
      <c r="D110" s="47" t="s">
        <v>86</v>
      </c>
      <c r="E110" s="48">
        <v>43466</v>
      </c>
      <c r="F110" s="48">
        <v>43677</v>
      </c>
      <c r="G110" s="47"/>
      <c r="H110" s="47"/>
      <c r="I110" s="49">
        <f t="shared" si="5"/>
        <v>1</v>
      </c>
      <c r="J110" s="49">
        <v>1</v>
      </c>
      <c r="K110" s="47" t="s">
        <v>3</v>
      </c>
      <c r="L110" s="50"/>
    </row>
    <row r="111" spans="1:12" s="44" customFormat="1" ht="48" customHeight="1" x14ac:dyDescent="0.25">
      <c r="A111" s="1"/>
      <c r="B111" s="73"/>
      <c r="C111" s="46" t="s">
        <v>117</v>
      </c>
      <c r="D111" s="47" t="s">
        <v>86</v>
      </c>
      <c r="E111" s="48">
        <v>43466</v>
      </c>
      <c r="F111" s="48">
        <v>43707</v>
      </c>
      <c r="G111" s="47"/>
      <c r="H111" s="47"/>
      <c r="I111" s="49">
        <f t="shared" si="5"/>
        <v>1</v>
      </c>
      <c r="J111" s="49">
        <v>1</v>
      </c>
      <c r="K111" s="47" t="s">
        <v>3</v>
      </c>
      <c r="L111" s="50"/>
    </row>
    <row r="112" spans="1:12" s="44" customFormat="1" ht="43.5" customHeight="1" x14ac:dyDescent="0.25">
      <c r="A112" s="1"/>
      <c r="B112" s="73"/>
      <c r="C112" s="46" t="s">
        <v>118</v>
      </c>
      <c r="D112" s="47" t="s">
        <v>86</v>
      </c>
      <c r="E112" s="48">
        <v>43466</v>
      </c>
      <c r="F112" s="48">
        <v>43738</v>
      </c>
      <c r="G112" s="47"/>
      <c r="H112" s="47"/>
      <c r="I112" s="49">
        <f t="shared" si="5"/>
        <v>1</v>
      </c>
      <c r="J112" s="49">
        <v>1</v>
      </c>
      <c r="K112" s="47" t="s">
        <v>3</v>
      </c>
      <c r="L112" s="50"/>
    </row>
    <row r="113" spans="1:12" s="44" customFormat="1" x14ac:dyDescent="0.25">
      <c r="A113" s="1"/>
      <c r="B113" s="73"/>
      <c r="C113" s="46" t="s">
        <v>119</v>
      </c>
      <c r="D113" s="47" t="s">
        <v>86</v>
      </c>
      <c r="E113" s="48">
        <v>43466</v>
      </c>
      <c r="F113" s="48">
        <v>43738</v>
      </c>
      <c r="G113" s="47"/>
      <c r="H113" s="47"/>
      <c r="I113" s="49">
        <f t="shared" si="5"/>
        <v>1</v>
      </c>
      <c r="J113" s="49">
        <v>1</v>
      </c>
      <c r="K113" s="47" t="s">
        <v>3</v>
      </c>
      <c r="L113" s="50"/>
    </row>
    <row r="114" spans="1:12" s="44" customFormat="1" ht="72.75" customHeight="1" x14ac:dyDescent="0.25">
      <c r="A114" s="1"/>
      <c r="B114" s="73"/>
      <c r="C114" s="46" t="s">
        <v>120</v>
      </c>
      <c r="D114" s="47" t="s">
        <v>86</v>
      </c>
      <c r="E114" s="48">
        <v>43466</v>
      </c>
      <c r="F114" s="48">
        <v>43738</v>
      </c>
      <c r="G114" s="47"/>
      <c r="H114" s="47"/>
      <c r="I114" s="49">
        <f t="shared" si="5"/>
        <v>1</v>
      </c>
      <c r="J114" s="49">
        <v>1</v>
      </c>
      <c r="K114" s="47" t="s">
        <v>3</v>
      </c>
      <c r="L114" s="50"/>
    </row>
    <row r="115" spans="1:12" s="44" customFormat="1" ht="58.5" customHeight="1" x14ac:dyDescent="0.25">
      <c r="A115" s="1"/>
      <c r="B115" s="73"/>
      <c r="C115" s="46" t="s">
        <v>121</v>
      </c>
      <c r="D115" s="47" t="s">
        <v>86</v>
      </c>
      <c r="E115" s="48">
        <v>43466</v>
      </c>
      <c r="F115" s="48">
        <v>43769</v>
      </c>
      <c r="G115" s="47"/>
      <c r="H115" s="47"/>
      <c r="I115" s="49">
        <f t="shared" si="5"/>
        <v>1</v>
      </c>
      <c r="J115" s="49">
        <v>1</v>
      </c>
      <c r="K115" s="47" t="s">
        <v>3</v>
      </c>
      <c r="L115" s="50"/>
    </row>
    <row r="116" spans="1:12" s="44" customFormat="1" ht="53.25" customHeight="1" x14ac:dyDescent="0.25">
      <c r="A116" s="1"/>
      <c r="B116" s="73"/>
      <c r="C116" s="46" t="s">
        <v>122</v>
      </c>
      <c r="D116" s="47" t="s">
        <v>86</v>
      </c>
      <c r="E116" s="48">
        <v>43466</v>
      </c>
      <c r="F116" s="48">
        <v>43798</v>
      </c>
      <c r="G116" s="47"/>
      <c r="H116" s="47"/>
      <c r="I116" s="49">
        <f t="shared" si="5"/>
        <v>1</v>
      </c>
      <c r="J116" s="67">
        <v>1</v>
      </c>
      <c r="K116" s="47" t="s">
        <v>3</v>
      </c>
      <c r="L116" s="50"/>
    </row>
    <row r="117" spans="1:12" s="44" customFormat="1" ht="48" customHeight="1" x14ac:dyDescent="0.25">
      <c r="A117" s="1"/>
      <c r="B117" s="73"/>
      <c r="C117" s="46" t="s">
        <v>123</v>
      </c>
      <c r="D117" s="47" t="s">
        <v>86</v>
      </c>
      <c r="E117" s="48">
        <v>43466</v>
      </c>
      <c r="F117" s="48">
        <v>43830</v>
      </c>
      <c r="G117" s="47"/>
      <c r="H117" s="47"/>
      <c r="I117" s="49">
        <f t="shared" si="5"/>
        <v>1</v>
      </c>
      <c r="J117" s="67">
        <v>1</v>
      </c>
      <c r="K117" s="47" t="s">
        <v>3</v>
      </c>
      <c r="L117" s="50"/>
    </row>
    <row r="118" spans="1:12" s="44" customFormat="1" ht="88.5" customHeight="1" x14ac:dyDescent="0.25">
      <c r="A118" s="1"/>
      <c r="B118" s="69"/>
      <c r="C118" s="46" t="s">
        <v>124</v>
      </c>
      <c r="D118" s="47" t="s">
        <v>86</v>
      </c>
      <c r="E118" s="48">
        <v>43466</v>
      </c>
      <c r="F118" s="48">
        <v>43830</v>
      </c>
      <c r="G118" s="47"/>
      <c r="H118" s="47"/>
      <c r="I118" s="49">
        <f t="shared" si="5"/>
        <v>1</v>
      </c>
      <c r="J118" s="67">
        <v>1</v>
      </c>
      <c r="K118" s="47" t="s">
        <v>3</v>
      </c>
      <c r="L118" s="50"/>
    </row>
    <row r="119" spans="1:12" s="44" customFormat="1" x14ac:dyDescent="0.25">
      <c r="A119" s="1"/>
      <c r="B119" s="70" t="s">
        <v>125</v>
      </c>
      <c r="C119" s="71"/>
      <c r="D119" s="71"/>
      <c r="E119" s="71"/>
      <c r="F119" s="71"/>
      <c r="G119" s="71"/>
      <c r="H119" s="71"/>
      <c r="I119" s="71"/>
      <c r="J119" s="71"/>
      <c r="K119" s="71"/>
      <c r="L119" s="72"/>
    </row>
    <row r="120" spans="1:12" s="44" customFormat="1" ht="88.5" customHeight="1" x14ac:dyDescent="0.25">
      <c r="A120" s="1"/>
      <c r="B120" s="45" t="s">
        <v>126</v>
      </c>
      <c r="C120" s="46" t="s">
        <v>127</v>
      </c>
      <c r="D120" s="47" t="s">
        <v>128</v>
      </c>
      <c r="E120" s="48">
        <v>43466</v>
      </c>
      <c r="F120" s="48">
        <v>43830</v>
      </c>
      <c r="G120" s="47"/>
      <c r="H120" s="47"/>
      <c r="I120" s="49">
        <f t="shared" ref="I120:I121" si="17">J120</f>
        <v>0.8</v>
      </c>
      <c r="J120" s="49">
        <v>0.8</v>
      </c>
      <c r="K120" s="47" t="s">
        <v>8</v>
      </c>
      <c r="L120" s="50" t="s">
        <v>244</v>
      </c>
    </row>
    <row r="121" spans="1:12" s="44" customFormat="1" ht="88.5" customHeight="1" x14ac:dyDescent="0.25">
      <c r="A121" s="1"/>
      <c r="B121" s="45"/>
      <c r="C121" s="46" t="s">
        <v>129</v>
      </c>
      <c r="D121" s="47" t="s">
        <v>128</v>
      </c>
      <c r="E121" s="48">
        <v>43466</v>
      </c>
      <c r="F121" s="48">
        <v>43830</v>
      </c>
      <c r="G121" s="47"/>
      <c r="H121" s="47"/>
      <c r="I121" s="49">
        <f t="shared" si="17"/>
        <v>0.8</v>
      </c>
      <c r="J121" s="67">
        <v>0.8</v>
      </c>
      <c r="K121" s="47" t="s">
        <v>8</v>
      </c>
      <c r="L121" s="50" t="s">
        <v>245</v>
      </c>
    </row>
    <row r="122" spans="1:12" s="44" customFormat="1" x14ac:dyDescent="0.25">
      <c r="A122" s="1"/>
      <c r="B122" s="74" t="s">
        <v>130</v>
      </c>
      <c r="C122" s="75"/>
      <c r="D122" s="75"/>
      <c r="E122" s="75"/>
      <c r="F122" s="75"/>
      <c r="G122" s="75"/>
      <c r="H122" s="75"/>
      <c r="I122" s="75"/>
      <c r="J122" s="75"/>
      <c r="K122" s="75"/>
      <c r="L122" s="76"/>
    </row>
    <row r="123" spans="1:12" s="44" customFormat="1" x14ac:dyDescent="0.25">
      <c r="A123" s="1"/>
      <c r="B123" s="70" t="s">
        <v>131</v>
      </c>
      <c r="C123" s="71"/>
      <c r="D123" s="71"/>
      <c r="E123" s="71"/>
      <c r="F123" s="71"/>
      <c r="G123" s="71"/>
      <c r="H123" s="71"/>
      <c r="I123" s="71"/>
      <c r="J123" s="71"/>
      <c r="K123" s="71"/>
      <c r="L123" s="72"/>
    </row>
    <row r="124" spans="1:12" s="44" customFormat="1" ht="38.25" x14ac:dyDescent="0.25">
      <c r="A124" s="1"/>
      <c r="B124" s="68" t="s">
        <v>132</v>
      </c>
      <c r="C124" s="46" t="s">
        <v>133</v>
      </c>
      <c r="D124" s="47" t="s">
        <v>134</v>
      </c>
      <c r="E124" s="48">
        <v>43466</v>
      </c>
      <c r="F124" s="48">
        <v>43830</v>
      </c>
      <c r="G124" s="47"/>
      <c r="H124" s="47"/>
      <c r="I124" s="49">
        <f t="shared" ref="I124:I125" si="18">J124</f>
        <v>0.90384615384615385</v>
      </c>
      <c r="J124" s="49">
        <v>0.90384615384615385</v>
      </c>
      <c r="K124" s="47" t="s">
        <v>13</v>
      </c>
      <c r="L124" s="50" t="s">
        <v>235</v>
      </c>
    </row>
    <row r="125" spans="1:12" s="44" customFormat="1" ht="38.25" x14ac:dyDescent="0.25">
      <c r="A125" s="1"/>
      <c r="B125" s="69"/>
      <c r="C125" s="46" t="s">
        <v>135</v>
      </c>
      <c r="D125" s="47" t="s">
        <v>134</v>
      </c>
      <c r="E125" s="48">
        <v>43466</v>
      </c>
      <c r="F125" s="48">
        <v>43830</v>
      </c>
      <c r="G125" s="47"/>
      <c r="H125" s="47"/>
      <c r="I125" s="49">
        <f t="shared" si="18"/>
        <v>0.90384615384615385</v>
      </c>
      <c r="J125" s="49">
        <v>0.90384615384615385</v>
      </c>
      <c r="K125" s="47" t="s">
        <v>13</v>
      </c>
      <c r="L125" s="50" t="s">
        <v>235</v>
      </c>
    </row>
    <row r="126" spans="1:12" s="44" customFormat="1" x14ac:dyDescent="0.25">
      <c r="A126" s="1"/>
      <c r="B126" s="70" t="s">
        <v>136</v>
      </c>
      <c r="C126" s="71"/>
      <c r="D126" s="71"/>
      <c r="E126" s="71"/>
      <c r="F126" s="71"/>
      <c r="G126" s="71"/>
      <c r="H126" s="71"/>
      <c r="I126" s="71"/>
      <c r="J126" s="71"/>
      <c r="K126" s="71"/>
      <c r="L126" s="72"/>
    </row>
    <row r="127" spans="1:12" s="44" customFormat="1" x14ac:dyDescent="0.25">
      <c r="A127" s="1"/>
      <c r="B127" s="68" t="s">
        <v>137</v>
      </c>
      <c r="C127" s="46" t="s">
        <v>138</v>
      </c>
      <c r="D127" s="47" t="s">
        <v>134</v>
      </c>
      <c r="E127" s="48">
        <v>43466</v>
      </c>
      <c r="F127" s="48">
        <v>43646</v>
      </c>
      <c r="G127" s="47"/>
      <c r="H127" s="48">
        <v>43616</v>
      </c>
      <c r="I127" s="49">
        <f t="shared" ref="I127:I128" si="19">J127</f>
        <v>1</v>
      </c>
      <c r="J127" s="49">
        <v>1</v>
      </c>
      <c r="K127" s="47" t="s">
        <v>3</v>
      </c>
      <c r="L127" s="54" t="s">
        <v>139</v>
      </c>
    </row>
    <row r="128" spans="1:12" s="44" customFormat="1" ht="25.5" customHeight="1" x14ac:dyDescent="0.25">
      <c r="A128" s="1"/>
      <c r="B128" s="69"/>
      <c r="C128" s="46" t="s">
        <v>140</v>
      </c>
      <c r="D128" s="47" t="s">
        <v>134</v>
      </c>
      <c r="E128" s="48">
        <v>43466</v>
      </c>
      <c r="F128" s="48">
        <v>43646</v>
      </c>
      <c r="G128" s="47"/>
      <c r="H128" s="47"/>
      <c r="I128" s="49">
        <f t="shared" si="19"/>
        <v>0.83</v>
      </c>
      <c r="J128" s="49">
        <v>0.83</v>
      </c>
      <c r="K128" s="47" t="s">
        <v>13</v>
      </c>
      <c r="L128" s="50" t="s">
        <v>141</v>
      </c>
    </row>
    <row r="129" spans="1:14" s="44" customFormat="1" ht="75.75" customHeight="1" x14ac:dyDescent="0.25">
      <c r="A129" s="1"/>
      <c r="B129" s="68" t="s">
        <v>74</v>
      </c>
      <c r="C129" s="46" t="s">
        <v>142</v>
      </c>
      <c r="D129" s="47" t="s">
        <v>134</v>
      </c>
      <c r="E129" s="48">
        <v>43466</v>
      </c>
      <c r="F129" s="48">
        <v>43646</v>
      </c>
      <c r="G129" s="47"/>
      <c r="H129" s="47"/>
      <c r="I129" s="49">
        <f t="shared" ref="I129" si="20">J129</f>
        <v>1</v>
      </c>
      <c r="J129" s="49">
        <v>1</v>
      </c>
      <c r="K129" s="47" t="s">
        <v>3</v>
      </c>
      <c r="L129" s="50" t="s">
        <v>221</v>
      </c>
    </row>
    <row r="130" spans="1:14" s="44" customFormat="1" ht="40.5" customHeight="1" x14ac:dyDescent="0.25">
      <c r="A130" s="1"/>
      <c r="B130" s="73"/>
      <c r="C130" s="46" t="s">
        <v>216</v>
      </c>
      <c r="D130" s="47" t="s">
        <v>134</v>
      </c>
      <c r="E130" s="48">
        <v>43647</v>
      </c>
      <c r="F130" s="48">
        <v>43714</v>
      </c>
      <c r="G130" s="47"/>
      <c r="H130" s="47"/>
      <c r="I130" s="49">
        <f t="shared" ref="I130" si="21">J130</f>
        <v>1</v>
      </c>
      <c r="J130" s="49">
        <v>1</v>
      </c>
      <c r="K130" s="47" t="s">
        <v>3</v>
      </c>
      <c r="L130" s="50"/>
    </row>
    <row r="131" spans="1:14" s="44" customFormat="1" ht="25.5" customHeight="1" x14ac:dyDescent="0.25">
      <c r="A131" s="1"/>
      <c r="B131" s="73"/>
      <c r="C131" s="46" t="s">
        <v>217</v>
      </c>
      <c r="D131" s="47" t="s">
        <v>134</v>
      </c>
      <c r="E131" s="48">
        <v>43714</v>
      </c>
      <c r="F131" s="48">
        <v>43745</v>
      </c>
      <c r="G131" s="47"/>
      <c r="H131" s="48">
        <v>43776</v>
      </c>
      <c r="I131" s="49">
        <f>J131</f>
        <v>1</v>
      </c>
      <c r="J131" s="63">
        <v>1</v>
      </c>
      <c r="K131" s="47" t="s">
        <v>3</v>
      </c>
      <c r="L131" s="50" t="s">
        <v>234</v>
      </c>
    </row>
    <row r="132" spans="1:14" s="44" customFormat="1" ht="25.5" customHeight="1" x14ac:dyDescent="0.25">
      <c r="A132" s="1"/>
      <c r="B132" s="73"/>
      <c r="C132" s="46" t="s">
        <v>218</v>
      </c>
      <c r="D132" s="47" t="s">
        <v>134</v>
      </c>
      <c r="E132" s="48">
        <v>43745</v>
      </c>
      <c r="F132" s="48">
        <v>43749</v>
      </c>
      <c r="G132" s="47"/>
      <c r="H132" s="48">
        <v>43776</v>
      </c>
      <c r="I132" s="49">
        <f>J132</f>
        <v>1</v>
      </c>
      <c r="J132" s="49">
        <v>1</v>
      </c>
      <c r="K132" s="47" t="s">
        <v>3</v>
      </c>
      <c r="L132" s="50" t="s">
        <v>234</v>
      </c>
    </row>
    <row r="133" spans="1:14" s="44" customFormat="1" ht="49.5" customHeight="1" x14ac:dyDescent="0.25">
      <c r="A133" s="1"/>
      <c r="B133" s="69"/>
      <c r="C133" s="46" t="s">
        <v>219</v>
      </c>
      <c r="D133" s="47" t="s">
        <v>134</v>
      </c>
      <c r="E133" s="48">
        <v>43750</v>
      </c>
      <c r="F133" s="48">
        <v>43830</v>
      </c>
      <c r="G133" s="47"/>
      <c r="H133" s="47"/>
      <c r="I133" s="49">
        <f>J133</f>
        <v>0.8</v>
      </c>
      <c r="J133" s="49">
        <v>0.8</v>
      </c>
      <c r="K133" s="47" t="s">
        <v>8</v>
      </c>
      <c r="L133" s="50" t="s">
        <v>246</v>
      </c>
    </row>
    <row r="134" spans="1:14" s="44" customFormat="1" x14ac:dyDescent="0.25">
      <c r="A134" s="1"/>
      <c r="B134" s="70" t="s">
        <v>143</v>
      </c>
      <c r="C134" s="71"/>
      <c r="D134" s="71"/>
      <c r="E134" s="71"/>
      <c r="F134" s="71"/>
      <c r="G134" s="71"/>
      <c r="H134" s="71"/>
      <c r="I134" s="71"/>
      <c r="J134" s="71"/>
      <c r="K134" s="71"/>
      <c r="L134" s="72"/>
    </row>
    <row r="135" spans="1:14" s="44" customFormat="1" ht="114.75" x14ac:dyDescent="0.25">
      <c r="A135" s="1"/>
      <c r="B135" s="68" t="s">
        <v>144</v>
      </c>
      <c r="C135" s="46" t="s">
        <v>145</v>
      </c>
      <c r="D135" s="47" t="s">
        <v>134</v>
      </c>
      <c r="E135" s="48">
        <v>43466</v>
      </c>
      <c r="F135" s="48">
        <v>43830</v>
      </c>
      <c r="G135" s="47"/>
      <c r="H135" s="48">
        <v>43616</v>
      </c>
      <c r="I135" s="49">
        <f t="shared" ref="I135:I136" si="22">J135</f>
        <v>1</v>
      </c>
      <c r="J135" s="49">
        <v>1</v>
      </c>
      <c r="K135" s="47" t="s">
        <v>3</v>
      </c>
      <c r="L135" s="50" t="s">
        <v>146</v>
      </c>
    </row>
    <row r="136" spans="1:14" s="44" customFormat="1" ht="76.5" x14ac:dyDescent="0.25">
      <c r="A136" s="1"/>
      <c r="B136" s="69"/>
      <c r="C136" s="46" t="s">
        <v>147</v>
      </c>
      <c r="D136" s="47" t="s">
        <v>134</v>
      </c>
      <c r="E136" s="48">
        <v>43466</v>
      </c>
      <c r="F136" s="48">
        <v>43830</v>
      </c>
      <c r="G136" s="47"/>
      <c r="H136" s="47"/>
      <c r="I136" s="49">
        <f t="shared" si="22"/>
        <v>0.90384615384615385</v>
      </c>
      <c r="J136" s="49">
        <v>0.90384615384615385</v>
      </c>
      <c r="K136" s="47" t="s">
        <v>13</v>
      </c>
      <c r="L136" s="50" t="s">
        <v>236</v>
      </c>
      <c r="N136"/>
    </row>
    <row r="137" spans="1:14" s="44" customFormat="1" x14ac:dyDescent="0.25">
      <c r="A137" s="1"/>
      <c r="B137" s="70" t="s">
        <v>148</v>
      </c>
      <c r="C137" s="71"/>
      <c r="D137" s="71"/>
      <c r="E137" s="71"/>
      <c r="F137" s="71"/>
      <c r="G137" s="71"/>
      <c r="H137" s="71"/>
      <c r="I137" s="71"/>
      <c r="J137" s="71"/>
      <c r="K137" s="71"/>
      <c r="L137" s="72"/>
      <c r="N137"/>
    </row>
    <row r="138" spans="1:14" s="44" customFormat="1" x14ac:dyDescent="0.25">
      <c r="A138" s="1"/>
      <c r="B138" s="68" t="s">
        <v>149</v>
      </c>
      <c r="C138" s="46" t="s">
        <v>150</v>
      </c>
      <c r="D138" s="47" t="s">
        <v>134</v>
      </c>
      <c r="E138" s="48">
        <v>43466</v>
      </c>
      <c r="F138" s="48">
        <v>43646</v>
      </c>
      <c r="G138" s="47"/>
      <c r="H138" s="48">
        <v>43616</v>
      </c>
      <c r="I138" s="49">
        <f t="shared" ref="I138:I140" si="23">J138</f>
        <v>1</v>
      </c>
      <c r="J138" s="49">
        <v>1</v>
      </c>
      <c r="K138" s="47" t="s">
        <v>3</v>
      </c>
      <c r="L138" s="50" t="s">
        <v>151</v>
      </c>
    </row>
    <row r="139" spans="1:14" s="44" customFormat="1" ht="63.75" x14ac:dyDescent="0.25">
      <c r="A139" s="1"/>
      <c r="B139" s="69"/>
      <c r="C139" s="46" t="s">
        <v>152</v>
      </c>
      <c r="D139" s="47" t="s">
        <v>134</v>
      </c>
      <c r="E139" s="48">
        <v>43466</v>
      </c>
      <c r="F139" s="48">
        <v>43646</v>
      </c>
      <c r="G139" s="47"/>
      <c r="H139" s="48">
        <v>43830</v>
      </c>
      <c r="I139" s="49">
        <f t="shared" si="23"/>
        <v>0.90384615384615385</v>
      </c>
      <c r="J139" s="49">
        <v>0.90384615384615385</v>
      </c>
      <c r="K139" s="47" t="s">
        <v>13</v>
      </c>
      <c r="L139" s="50" t="s">
        <v>237</v>
      </c>
    </row>
    <row r="140" spans="1:14" s="44" customFormat="1" ht="63.75" x14ac:dyDescent="0.25">
      <c r="A140" s="1"/>
      <c r="B140" s="45" t="s">
        <v>153</v>
      </c>
      <c r="C140" s="46" t="s">
        <v>154</v>
      </c>
      <c r="D140" s="47" t="s">
        <v>134</v>
      </c>
      <c r="E140" s="48">
        <v>43466</v>
      </c>
      <c r="F140" s="48">
        <v>43830</v>
      </c>
      <c r="G140" s="47"/>
      <c r="H140" s="47"/>
      <c r="I140" s="49">
        <f t="shared" si="23"/>
        <v>0.8</v>
      </c>
      <c r="J140" s="49">
        <v>0.8</v>
      </c>
      <c r="K140" s="47" t="s">
        <v>8</v>
      </c>
      <c r="L140" s="50" t="s">
        <v>247</v>
      </c>
    </row>
    <row r="141" spans="1:14" s="44" customFormat="1" x14ac:dyDescent="0.25">
      <c r="A141" s="1"/>
      <c r="B141" s="74" t="s">
        <v>155</v>
      </c>
      <c r="C141" s="75"/>
      <c r="D141" s="75"/>
      <c r="E141" s="75"/>
      <c r="F141" s="75"/>
      <c r="G141" s="75"/>
      <c r="H141" s="75"/>
      <c r="I141" s="75"/>
      <c r="J141" s="75"/>
      <c r="K141" s="75"/>
      <c r="L141" s="76"/>
    </row>
    <row r="142" spans="1:14" s="44" customFormat="1" x14ac:dyDescent="0.25">
      <c r="A142" s="1"/>
      <c r="B142" s="70" t="s">
        <v>156</v>
      </c>
      <c r="C142" s="71"/>
      <c r="D142" s="71"/>
      <c r="E142" s="71"/>
      <c r="F142" s="71"/>
      <c r="G142" s="71"/>
      <c r="H142" s="71"/>
      <c r="I142" s="71"/>
      <c r="J142" s="71"/>
      <c r="K142" s="71"/>
      <c r="L142" s="72"/>
    </row>
    <row r="143" spans="1:14" s="44" customFormat="1" ht="38.25" x14ac:dyDescent="0.25">
      <c r="A143" s="1"/>
      <c r="B143" s="68" t="s">
        <v>157</v>
      </c>
      <c r="C143" s="46" t="s">
        <v>158</v>
      </c>
      <c r="D143" s="47" t="s">
        <v>159</v>
      </c>
      <c r="E143" s="48">
        <v>43466</v>
      </c>
      <c r="F143" s="48">
        <v>43616</v>
      </c>
      <c r="G143" s="47"/>
      <c r="H143" s="47"/>
      <c r="I143" s="49">
        <f t="shared" ref="I143:I154" si="24">J143</f>
        <v>1</v>
      </c>
      <c r="J143" s="49">
        <v>1</v>
      </c>
      <c r="K143" s="47" t="s">
        <v>3</v>
      </c>
      <c r="L143" s="50" t="s">
        <v>160</v>
      </c>
    </row>
    <row r="144" spans="1:14" s="44" customFormat="1" ht="191.25" x14ac:dyDescent="0.25">
      <c r="A144" s="1"/>
      <c r="B144" s="73"/>
      <c r="C144" s="46" t="s">
        <v>161</v>
      </c>
      <c r="D144" s="47" t="s">
        <v>162</v>
      </c>
      <c r="E144" s="48">
        <v>43615</v>
      </c>
      <c r="F144" s="48">
        <v>43830</v>
      </c>
      <c r="G144" s="47"/>
      <c r="H144" s="48">
        <v>43794</v>
      </c>
      <c r="I144" s="49">
        <f>J144</f>
        <v>1</v>
      </c>
      <c r="J144" s="49">
        <v>1</v>
      </c>
      <c r="K144" s="47" t="s">
        <v>3</v>
      </c>
      <c r="L144" s="50" t="s">
        <v>224</v>
      </c>
    </row>
    <row r="145" spans="1:12" s="44" customFormat="1" ht="38.25" x14ac:dyDescent="0.25">
      <c r="A145" s="1"/>
      <c r="B145" s="73"/>
      <c r="C145" s="46" t="s">
        <v>163</v>
      </c>
      <c r="D145" s="47" t="s">
        <v>162</v>
      </c>
      <c r="E145" s="48">
        <v>43615</v>
      </c>
      <c r="F145" s="48">
        <v>43830</v>
      </c>
      <c r="G145" s="47"/>
      <c r="H145" s="48">
        <v>43794</v>
      </c>
      <c r="I145" s="49">
        <f t="shared" ref="I145:I148" si="25">J145</f>
        <v>1</v>
      </c>
      <c r="J145" s="49">
        <v>1</v>
      </c>
      <c r="K145" s="47" t="s">
        <v>3</v>
      </c>
      <c r="L145" s="50" t="s">
        <v>225</v>
      </c>
    </row>
    <row r="146" spans="1:12" s="44" customFormat="1" ht="38.25" x14ac:dyDescent="0.25">
      <c r="A146" s="1"/>
      <c r="B146" s="73"/>
      <c r="C146" s="46" t="s">
        <v>164</v>
      </c>
      <c r="D146" s="47" t="s">
        <v>159</v>
      </c>
      <c r="E146" s="48">
        <v>43615</v>
      </c>
      <c r="F146" s="48">
        <v>43830</v>
      </c>
      <c r="G146" s="47"/>
      <c r="H146" s="47"/>
      <c r="I146" s="49">
        <f t="shared" si="25"/>
        <v>0.83255813953488367</v>
      </c>
      <c r="J146" s="49">
        <v>0.83255813953488367</v>
      </c>
      <c r="K146" s="47" t="s">
        <v>13</v>
      </c>
      <c r="L146" s="50" t="s">
        <v>227</v>
      </c>
    </row>
    <row r="147" spans="1:12" s="44" customFormat="1" ht="38.25" x14ac:dyDescent="0.25">
      <c r="A147" s="1"/>
      <c r="B147" s="73"/>
      <c r="C147" s="46" t="s">
        <v>165</v>
      </c>
      <c r="D147" s="47" t="s">
        <v>166</v>
      </c>
      <c r="E147" s="48">
        <v>43615</v>
      </c>
      <c r="F147" s="48">
        <v>43830</v>
      </c>
      <c r="G147" s="47"/>
      <c r="H147" s="47"/>
      <c r="I147" s="49">
        <f t="shared" si="25"/>
        <v>0.83255813953488367</v>
      </c>
      <c r="J147" s="49">
        <v>0.83255813953488367</v>
      </c>
      <c r="K147" s="47" t="s">
        <v>13</v>
      </c>
      <c r="L147" s="50" t="s">
        <v>227</v>
      </c>
    </row>
    <row r="148" spans="1:12" s="44" customFormat="1" ht="38.25" x14ac:dyDescent="0.25">
      <c r="A148" s="1"/>
      <c r="B148" s="69"/>
      <c r="C148" s="46" t="s">
        <v>167</v>
      </c>
      <c r="D148" s="47" t="s">
        <v>168</v>
      </c>
      <c r="E148" s="48">
        <v>43615</v>
      </c>
      <c r="F148" s="48">
        <v>43830</v>
      </c>
      <c r="G148" s="47"/>
      <c r="H148" s="47"/>
      <c r="I148" s="49">
        <f t="shared" si="25"/>
        <v>0.83255813953488367</v>
      </c>
      <c r="J148" s="49">
        <v>0.83255813953488367</v>
      </c>
      <c r="K148" s="47" t="s">
        <v>13</v>
      </c>
      <c r="L148" s="50" t="s">
        <v>227</v>
      </c>
    </row>
    <row r="149" spans="1:12" s="44" customFormat="1" ht="38.25" x14ac:dyDescent="0.25">
      <c r="A149" s="1"/>
      <c r="B149" s="68" t="s">
        <v>169</v>
      </c>
      <c r="C149" s="46" t="s">
        <v>170</v>
      </c>
      <c r="D149" s="47" t="s">
        <v>159</v>
      </c>
      <c r="E149" s="48">
        <v>43466</v>
      </c>
      <c r="F149" s="48">
        <v>43510</v>
      </c>
      <c r="G149" s="47"/>
      <c r="H149" s="48">
        <f t="shared" ref="H149" si="26">F149</f>
        <v>43510</v>
      </c>
      <c r="I149" s="49">
        <f t="shared" si="24"/>
        <v>1</v>
      </c>
      <c r="J149" s="49">
        <v>1</v>
      </c>
      <c r="K149" s="47" t="s">
        <v>3</v>
      </c>
      <c r="L149" s="50"/>
    </row>
    <row r="150" spans="1:12" s="44" customFormat="1" ht="38.25" x14ac:dyDescent="0.25">
      <c r="A150" s="1"/>
      <c r="B150" s="69"/>
      <c r="C150" s="46" t="s">
        <v>171</v>
      </c>
      <c r="D150" s="47" t="s">
        <v>159</v>
      </c>
      <c r="E150" s="48">
        <v>43466</v>
      </c>
      <c r="F150" s="48">
        <v>43616</v>
      </c>
      <c r="G150" s="47"/>
      <c r="H150" s="48">
        <v>43554</v>
      </c>
      <c r="I150" s="49">
        <f t="shared" si="24"/>
        <v>1</v>
      </c>
      <c r="J150" s="49">
        <v>1</v>
      </c>
      <c r="K150" s="47" t="s">
        <v>3</v>
      </c>
      <c r="L150" s="50" t="s">
        <v>172</v>
      </c>
    </row>
    <row r="151" spans="1:12" s="44" customFormat="1" ht="30" customHeight="1" x14ac:dyDescent="0.25">
      <c r="A151" s="1"/>
      <c r="B151" s="68" t="s">
        <v>173</v>
      </c>
      <c r="C151" s="46" t="s">
        <v>174</v>
      </c>
      <c r="D151" s="47" t="s">
        <v>159</v>
      </c>
      <c r="E151" s="48">
        <v>43466</v>
      </c>
      <c r="F151" s="48">
        <v>43521</v>
      </c>
      <c r="G151" s="47"/>
      <c r="H151" s="48">
        <f t="shared" ref="H151" si="27">F151</f>
        <v>43521</v>
      </c>
      <c r="I151" s="49">
        <f t="shared" si="24"/>
        <v>1</v>
      </c>
      <c r="J151" s="49">
        <v>1</v>
      </c>
      <c r="K151" s="47" t="s">
        <v>3</v>
      </c>
      <c r="L151" s="50"/>
    </row>
    <row r="152" spans="1:12" s="44" customFormat="1" ht="38.25" x14ac:dyDescent="0.25">
      <c r="A152" s="1"/>
      <c r="B152" s="69"/>
      <c r="C152" s="46" t="s">
        <v>175</v>
      </c>
      <c r="D152" s="47" t="s">
        <v>159</v>
      </c>
      <c r="E152" s="48">
        <v>43466</v>
      </c>
      <c r="F152" s="48">
        <v>43616</v>
      </c>
      <c r="G152" s="47"/>
      <c r="H152" s="48">
        <v>43554</v>
      </c>
      <c r="I152" s="49">
        <f t="shared" si="24"/>
        <v>1</v>
      </c>
      <c r="J152" s="49">
        <v>1</v>
      </c>
      <c r="K152" s="47" t="s">
        <v>3</v>
      </c>
      <c r="L152" s="50" t="s">
        <v>172</v>
      </c>
    </row>
    <row r="153" spans="1:12" s="44" customFormat="1" x14ac:dyDescent="0.25">
      <c r="A153" s="1"/>
      <c r="B153" s="68" t="s">
        <v>176</v>
      </c>
      <c r="C153" s="46" t="s">
        <v>177</v>
      </c>
      <c r="D153" s="47" t="s">
        <v>159</v>
      </c>
      <c r="E153" s="48">
        <v>43466</v>
      </c>
      <c r="F153" s="48">
        <v>43486</v>
      </c>
      <c r="G153" s="47"/>
      <c r="H153" s="48">
        <f t="shared" ref="H153" si="28">F153</f>
        <v>43486</v>
      </c>
      <c r="I153" s="49">
        <f t="shared" si="24"/>
        <v>1</v>
      </c>
      <c r="J153" s="49">
        <v>1</v>
      </c>
      <c r="K153" s="47" t="s">
        <v>3</v>
      </c>
      <c r="L153" s="50"/>
    </row>
    <row r="154" spans="1:12" s="44" customFormat="1" ht="38.25" x14ac:dyDescent="0.25">
      <c r="A154" s="1"/>
      <c r="B154" s="69"/>
      <c r="C154" s="46" t="s">
        <v>178</v>
      </c>
      <c r="D154" s="47" t="s">
        <v>159</v>
      </c>
      <c r="E154" s="48">
        <v>43466</v>
      </c>
      <c r="F154" s="48">
        <v>43616</v>
      </c>
      <c r="G154" s="47"/>
      <c r="H154" s="48">
        <v>43554</v>
      </c>
      <c r="I154" s="49">
        <f t="shared" si="24"/>
        <v>1</v>
      </c>
      <c r="J154" s="49">
        <v>1</v>
      </c>
      <c r="K154" s="47" t="s">
        <v>3</v>
      </c>
      <c r="L154" s="50" t="s">
        <v>172</v>
      </c>
    </row>
    <row r="155" spans="1:12" s="44" customFormat="1" x14ac:dyDescent="0.25">
      <c r="A155" s="1"/>
      <c r="B155" s="70" t="s">
        <v>179</v>
      </c>
      <c r="C155" s="71"/>
      <c r="D155" s="71"/>
      <c r="E155" s="71"/>
      <c r="F155" s="71"/>
      <c r="G155" s="71"/>
      <c r="H155" s="71"/>
      <c r="I155" s="71"/>
      <c r="J155" s="71"/>
      <c r="K155" s="71"/>
      <c r="L155" s="72"/>
    </row>
    <row r="156" spans="1:12" s="44" customFormat="1" ht="51" x14ac:dyDescent="0.25">
      <c r="A156" s="1"/>
      <c r="B156" s="68" t="s">
        <v>180</v>
      </c>
      <c r="C156" s="46" t="s">
        <v>181</v>
      </c>
      <c r="D156" s="47" t="s">
        <v>159</v>
      </c>
      <c r="E156" s="48">
        <v>43466</v>
      </c>
      <c r="F156" s="48">
        <v>43486</v>
      </c>
      <c r="G156" s="47"/>
      <c r="H156" s="48">
        <f t="shared" ref="H156:H163" si="29">F156</f>
        <v>43486</v>
      </c>
      <c r="I156" s="49">
        <f t="shared" ref="I156:I164" si="30">J156</f>
        <v>1</v>
      </c>
      <c r="J156" s="49">
        <v>1</v>
      </c>
      <c r="K156" s="47" t="s">
        <v>3</v>
      </c>
      <c r="L156" s="50"/>
    </row>
    <row r="157" spans="1:12" s="44" customFormat="1" ht="51" x14ac:dyDescent="0.25">
      <c r="A157" s="1"/>
      <c r="B157" s="73"/>
      <c r="C157" s="46" t="s">
        <v>182</v>
      </c>
      <c r="D157" s="47" t="s">
        <v>159</v>
      </c>
      <c r="E157" s="48">
        <v>43466</v>
      </c>
      <c r="F157" s="48">
        <v>43486</v>
      </c>
      <c r="G157" s="47"/>
      <c r="H157" s="48">
        <f t="shared" si="29"/>
        <v>43486</v>
      </c>
      <c r="I157" s="49">
        <f t="shared" si="30"/>
        <v>1</v>
      </c>
      <c r="J157" s="49">
        <v>1</v>
      </c>
      <c r="K157" s="47" t="s">
        <v>3</v>
      </c>
      <c r="L157" s="50"/>
    </row>
    <row r="158" spans="1:12" s="44" customFormat="1" ht="38.25" x14ac:dyDescent="0.25">
      <c r="A158" s="1"/>
      <c r="B158" s="73"/>
      <c r="C158" s="46" t="s">
        <v>183</v>
      </c>
      <c r="D158" s="47" t="s">
        <v>159</v>
      </c>
      <c r="E158" s="48">
        <v>43466</v>
      </c>
      <c r="F158" s="48">
        <v>43486</v>
      </c>
      <c r="G158" s="47"/>
      <c r="H158" s="48">
        <f t="shared" si="29"/>
        <v>43486</v>
      </c>
      <c r="I158" s="49">
        <f t="shared" si="30"/>
        <v>1</v>
      </c>
      <c r="J158" s="49">
        <v>1</v>
      </c>
      <c r="K158" s="47" t="s">
        <v>3</v>
      </c>
      <c r="L158" s="50"/>
    </row>
    <row r="159" spans="1:12" s="44" customFormat="1" ht="38.25" x14ac:dyDescent="0.25">
      <c r="A159" s="1"/>
      <c r="B159" s="73"/>
      <c r="C159" s="46" t="s">
        <v>184</v>
      </c>
      <c r="D159" s="47" t="s">
        <v>159</v>
      </c>
      <c r="E159" s="48">
        <v>43466</v>
      </c>
      <c r="F159" s="48">
        <v>43486</v>
      </c>
      <c r="G159" s="47"/>
      <c r="H159" s="48">
        <f t="shared" si="29"/>
        <v>43486</v>
      </c>
      <c r="I159" s="49">
        <f t="shared" si="30"/>
        <v>1</v>
      </c>
      <c r="J159" s="49">
        <v>1</v>
      </c>
      <c r="K159" s="47" t="s">
        <v>3</v>
      </c>
      <c r="L159" s="50"/>
    </row>
    <row r="160" spans="1:12" s="44" customFormat="1" ht="76.5" x14ac:dyDescent="0.25">
      <c r="A160" s="1"/>
      <c r="B160" s="73"/>
      <c r="C160" s="46" t="s">
        <v>185</v>
      </c>
      <c r="D160" s="47" t="s">
        <v>159</v>
      </c>
      <c r="E160" s="48">
        <v>43466</v>
      </c>
      <c r="F160" s="48">
        <v>43486</v>
      </c>
      <c r="G160" s="47"/>
      <c r="H160" s="48">
        <f t="shared" si="29"/>
        <v>43486</v>
      </c>
      <c r="I160" s="49">
        <f t="shared" si="30"/>
        <v>1</v>
      </c>
      <c r="J160" s="49">
        <v>1</v>
      </c>
      <c r="K160" s="47" t="s">
        <v>3</v>
      </c>
      <c r="L160" s="50"/>
    </row>
    <row r="161" spans="1:20" s="44" customFormat="1" ht="38.25" x14ac:dyDescent="0.25">
      <c r="A161" s="1"/>
      <c r="B161" s="73"/>
      <c r="C161" s="46" t="s">
        <v>186</v>
      </c>
      <c r="D161" s="47" t="s">
        <v>159</v>
      </c>
      <c r="E161" s="48">
        <v>43466</v>
      </c>
      <c r="F161" s="48">
        <v>43486</v>
      </c>
      <c r="G161" s="47"/>
      <c r="H161" s="48">
        <f t="shared" si="29"/>
        <v>43486</v>
      </c>
      <c r="I161" s="49">
        <f t="shared" si="30"/>
        <v>1</v>
      </c>
      <c r="J161" s="49">
        <v>1</v>
      </c>
      <c r="K161" s="47" t="s">
        <v>3</v>
      </c>
      <c r="L161" s="50"/>
    </row>
    <row r="162" spans="1:20" s="44" customFormat="1" ht="51" x14ac:dyDescent="0.25">
      <c r="A162" s="1"/>
      <c r="B162" s="73"/>
      <c r="C162" s="46" t="s">
        <v>187</v>
      </c>
      <c r="D162" s="47" t="s">
        <v>159</v>
      </c>
      <c r="E162" s="48">
        <v>43466</v>
      </c>
      <c r="F162" s="48">
        <v>43486</v>
      </c>
      <c r="G162" s="47"/>
      <c r="H162" s="48">
        <f t="shared" si="29"/>
        <v>43486</v>
      </c>
      <c r="I162" s="49">
        <f t="shared" si="30"/>
        <v>1</v>
      </c>
      <c r="J162" s="49">
        <v>1</v>
      </c>
      <c r="K162" s="47" t="s">
        <v>3</v>
      </c>
      <c r="L162" s="50"/>
    </row>
    <row r="163" spans="1:20" s="44" customFormat="1" ht="51" x14ac:dyDescent="0.25">
      <c r="A163" s="1"/>
      <c r="B163" s="73"/>
      <c r="C163" s="46" t="s">
        <v>188</v>
      </c>
      <c r="D163" s="47" t="s">
        <v>159</v>
      </c>
      <c r="E163" s="48">
        <v>43466</v>
      </c>
      <c r="F163" s="48">
        <v>43486</v>
      </c>
      <c r="G163" s="47"/>
      <c r="H163" s="48">
        <f t="shared" si="29"/>
        <v>43486</v>
      </c>
      <c r="I163" s="49">
        <f t="shared" si="30"/>
        <v>1</v>
      </c>
      <c r="J163" s="49">
        <v>1</v>
      </c>
      <c r="K163" s="47" t="s">
        <v>3</v>
      </c>
      <c r="L163" s="50"/>
    </row>
    <row r="164" spans="1:20" s="44" customFormat="1" ht="38.25" x14ac:dyDescent="0.25">
      <c r="A164" s="1"/>
      <c r="B164" s="69"/>
      <c r="C164" s="46" t="s">
        <v>189</v>
      </c>
      <c r="D164" s="47" t="s">
        <v>159</v>
      </c>
      <c r="E164" s="48">
        <v>43466</v>
      </c>
      <c r="F164" s="48">
        <v>43616</v>
      </c>
      <c r="G164" s="47"/>
      <c r="H164" s="48">
        <v>43540</v>
      </c>
      <c r="I164" s="49">
        <f t="shared" si="30"/>
        <v>1</v>
      </c>
      <c r="J164" s="49">
        <v>1</v>
      </c>
      <c r="K164" s="47" t="s">
        <v>3</v>
      </c>
      <c r="L164" s="50" t="s">
        <v>190</v>
      </c>
    </row>
    <row r="165" spans="1:20" s="44" customFormat="1" x14ac:dyDescent="0.25">
      <c r="A165" s="1"/>
      <c r="B165" s="70" t="s">
        <v>191</v>
      </c>
      <c r="C165" s="71"/>
      <c r="D165" s="71"/>
      <c r="E165" s="71"/>
      <c r="F165" s="71"/>
      <c r="G165" s="71"/>
      <c r="H165" s="71"/>
      <c r="I165" s="71"/>
      <c r="J165" s="71"/>
      <c r="K165" s="71"/>
      <c r="L165" s="72"/>
    </row>
    <row r="166" spans="1:20" s="44" customFormat="1" ht="30" customHeight="1" x14ac:dyDescent="0.25">
      <c r="A166" s="1"/>
      <c r="B166" s="68" t="s">
        <v>192</v>
      </c>
      <c r="C166" s="46" t="s">
        <v>193</v>
      </c>
      <c r="D166" s="47" t="s">
        <v>159</v>
      </c>
      <c r="E166" s="48">
        <v>43466</v>
      </c>
      <c r="F166" s="48">
        <v>43830</v>
      </c>
      <c r="G166" s="47"/>
      <c r="H166" s="47"/>
      <c r="I166" s="49">
        <f t="shared" ref="I166:I167" si="31">J166</f>
        <v>0.8</v>
      </c>
      <c r="J166" s="67">
        <v>0.8</v>
      </c>
      <c r="K166" s="47" t="s">
        <v>8</v>
      </c>
      <c r="L166" s="50" t="s">
        <v>248</v>
      </c>
    </row>
    <row r="167" spans="1:20" s="44" customFormat="1" x14ac:dyDescent="0.25">
      <c r="A167" s="1"/>
      <c r="B167" s="69"/>
      <c r="C167" s="46" t="s">
        <v>194</v>
      </c>
      <c r="D167" s="47" t="s">
        <v>159</v>
      </c>
      <c r="E167" s="48">
        <v>43466</v>
      </c>
      <c r="F167" s="48">
        <v>43830</v>
      </c>
      <c r="G167" s="47"/>
      <c r="H167" s="47"/>
      <c r="I167" s="49">
        <f t="shared" si="31"/>
        <v>0.8</v>
      </c>
      <c r="J167" s="67">
        <v>0.8</v>
      </c>
      <c r="K167" s="47" t="s">
        <v>8</v>
      </c>
      <c r="L167" s="50" t="s">
        <v>248</v>
      </c>
    </row>
    <row r="168" spans="1:20" s="44" customFormat="1" x14ac:dyDescent="0.25">
      <c r="A168" s="1"/>
      <c r="B168" s="70" t="s">
        <v>195</v>
      </c>
      <c r="C168" s="71"/>
      <c r="D168" s="71"/>
      <c r="E168" s="71"/>
      <c r="F168" s="71"/>
      <c r="G168" s="71"/>
      <c r="H168" s="71"/>
      <c r="I168" s="71"/>
      <c r="J168" s="71"/>
      <c r="K168" s="71"/>
      <c r="L168" s="72"/>
      <c r="M168" s="44">
        <v>0</v>
      </c>
    </row>
    <row r="169" spans="1:20" s="44" customFormat="1" ht="38.25" x14ac:dyDescent="0.25">
      <c r="A169" s="1"/>
      <c r="B169" s="68" t="s">
        <v>196</v>
      </c>
      <c r="C169" s="46" t="s">
        <v>197</v>
      </c>
      <c r="D169" s="47" t="s">
        <v>159</v>
      </c>
      <c r="E169" s="48">
        <v>43466</v>
      </c>
      <c r="F169" s="48">
        <v>43830</v>
      </c>
      <c r="G169" s="47"/>
      <c r="H169" s="47"/>
      <c r="I169" s="49">
        <f t="shared" ref="I169:I171" si="32">J169</f>
        <v>0.8</v>
      </c>
      <c r="J169" s="67">
        <v>0.8</v>
      </c>
      <c r="K169" s="47" t="s">
        <v>8</v>
      </c>
      <c r="L169" s="50" t="s">
        <v>248</v>
      </c>
    </row>
    <row r="170" spans="1:20" s="44" customFormat="1" ht="38.25" x14ac:dyDescent="0.25">
      <c r="A170" s="1"/>
      <c r="B170" s="73"/>
      <c r="C170" s="46" t="s">
        <v>198</v>
      </c>
      <c r="D170" s="47" t="s">
        <v>159</v>
      </c>
      <c r="E170" s="48">
        <v>43466</v>
      </c>
      <c r="F170" s="48">
        <v>43830</v>
      </c>
      <c r="G170" s="47"/>
      <c r="H170" s="47"/>
      <c r="I170" s="49">
        <f t="shared" si="32"/>
        <v>0.8</v>
      </c>
      <c r="J170" s="67">
        <v>0.8</v>
      </c>
      <c r="K170" s="47" t="s">
        <v>8</v>
      </c>
      <c r="L170" s="50" t="s">
        <v>248</v>
      </c>
    </row>
    <row r="171" spans="1:20" s="44" customFormat="1" ht="38.25" x14ac:dyDescent="0.25">
      <c r="A171" s="1"/>
      <c r="B171" s="69"/>
      <c r="C171" s="46" t="s">
        <v>199</v>
      </c>
      <c r="D171" s="47" t="s">
        <v>159</v>
      </c>
      <c r="E171" s="48">
        <v>43466</v>
      </c>
      <c r="F171" s="48">
        <v>43830</v>
      </c>
      <c r="G171" s="47"/>
      <c r="H171" s="47"/>
      <c r="I171" s="49">
        <f t="shared" si="32"/>
        <v>0.8</v>
      </c>
      <c r="J171" s="67">
        <v>0.8</v>
      </c>
      <c r="K171" s="47" t="s">
        <v>8</v>
      </c>
      <c r="L171" s="50" t="s">
        <v>248</v>
      </c>
    </row>
    <row r="172" spans="1:20" s="44" customFormat="1" x14ac:dyDescent="0.25">
      <c r="A172" s="1"/>
      <c r="B172" s="70" t="s">
        <v>200</v>
      </c>
      <c r="C172" s="71"/>
      <c r="D172" s="71"/>
      <c r="E172" s="71"/>
      <c r="F172" s="71"/>
      <c r="G172" s="71"/>
      <c r="H172" s="71"/>
      <c r="I172" s="71"/>
      <c r="J172" s="71"/>
      <c r="K172" s="71"/>
      <c r="L172" s="72"/>
    </row>
    <row r="173" spans="1:20" s="44" customFormat="1" ht="115.5" thickBot="1" x14ac:dyDescent="0.3">
      <c r="A173" s="1"/>
      <c r="B173" s="55" t="s">
        <v>201</v>
      </c>
      <c r="C173" s="56" t="s">
        <v>202</v>
      </c>
      <c r="D173" s="57" t="s">
        <v>159</v>
      </c>
      <c r="E173" s="58">
        <v>43466</v>
      </c>
      <c r="F173" s="58">
        <v>43830</v>
      </c>
      <c r="G173" s="57"/>
      <c r="H173" s="58">
        <v>43710</v>
      </c>
      <c r="I173" s="59">
        <f>J173</f>
        <v>1</v>
      </c>
      <c r="J173" s="67">
        <v>1</v>
      </c>
      <c r="K173" s="57" t="s">
        <v>3</v>
      </c>
      <c r="L173" s="60" t="s">
        <v>226</v>
      </c>
      <c r="R173"/>
      <c r="S173"/>
      <c r="T173"/>
    </row>
    <row r="174" spans="1:20" s="44" customFormat="1" x14ac:dyDescent="0.25">
      <c r="A174" s="1"/>
      <c r="B174"/>
      <c r="C174"/>
      <c r="D174"/>
      <c r="E174"/>
      <c r="F174"/>
      <c r="G174"/>
      <c r="H174"/>
      <c r="I174"/>
      <c r="J174"/>
      <c r="K174"/>
      <c r="L174"/>
      <c r="R174"/>
      <c r="S174"/>
      <c r="T174"/>
    </row>
    <row r="175" spans="1:20" s="44" customFormat="1" x14ac:dyDescent="0.25">
      <c r="A175" s="1"/>
      <c r="B175"/>
      <c r="C175"/>
      <c r="D175"/>
      <c r="E175"/>
      <c r="F175"/>
      <c r="G175"/>
      <c r="H175"/>
      <c r="I175"/>
      <c r="J175"/>
      <c r="K175"/>
      <c r="L175"/>
      <c r="M175"/>
      <c r="N175"/>
      <c r="O175"/>
      <c r="P175"/>
      <c r="Q175"/>
      <c r="R175"/>
      <c r="S175"/>
      <c r="T175"/>
    </row>
    <row r="176" spans="1:20" s="44" customFormat="1" x14ac:dyDescent="0.25">
      <c r="A176" s="1"/>
      <c r="B176"/>
      <c r="C176"/>
      <c r="D176"/>
      <c r="E176"/>
      <c r="F176"/>
      <c r="G176"/>
      <c r="H176"/>
      <c r="I176"/>
      <c r="J176"/>
      <c r="K176"/>
      <c r="L176"/>
      <c r="M176"/>
      <c r="N176"/>
      <c r="O176"/>
      <c r="P176"/>
      <c r="Q176"/>
      <c r="R176"/>
      <c r="S176"/>
      <c r="T176"/>
    </row>
    <row r="177" spans="1:20" s="44" customFormat="1" x14ac:dyDescent="0.25">
      <c r="A177" s="1"/>
      <c r="B177"/>
      <c r="C177"/>
      <c r="D177"/>
      <c r="E177"/>
      <c r="F177"/>
      <c r="G177"/>
      <c r="H177"/>
      <c r="I177"/>
      <c r="J177"/>
      <c r="K177"/>
      <c r="L177"/>
      <c r="M177"/>
      <c r="N177"/>
      <c r="O177"/>
      <c r="P177"/>
      <c r="Q177"/>
      <c r="R177"/>
      <c r="S177"/>
      <c r="T177"/>
    </row>
    <row r="178" spans="1:20" s="44" customFormat="1" x14ac:dyDescent="0.25">
      <c r="A178" s="1"/>
      <c r="B178"/>
      <c r="C178"/>
      <c r="D178"/>
      <c r="E178"/>
      <c r="F178"/>
      <c r="G178"/>
      <c r="H178"/>
      <c r="I178"/>
      <c r="J178"/>
      <c r="K178"/>
      <c r="L178"/>
      <c r="M178"/>
      <c r="N178"/>
      <c r="O178"/>
      <c r="P178"/>
      <c r="Q178"/>
      <c r="R178"/>
      <c r="S178"/>
      <c r="T178"/>
    </row>
    <row r="179" spans="1:20" s="44" customFormat="1" x14ac:dyDescent="0.25">
      <c r="A179" s="1"/>
      <c r="B179"/>
      <c r="C179"/>
      <c r="D179"/>
      <c r="E179"/>
      <c r="F179"/>
      <c r="G179"/>
      <c r="H179"/>
      <c r="I179"/>
      <c r="J179"/>
      <c r="K179"/>
      <c r="L179"/>
      <c r="M179"/>
      <c r="N179"/>
      <c r="O179"/>
      <c r="P179"/>
      <c r="Q179"/>
      <c r="R179"/>
      <c r="S179"/>
      <c r="T179"/>
    </row>
    <row r="180" spans="1:20" s="44" customFormat="1" x14ac:dyDescent="0.25">
      <c r="A180" s="1"/>
      <c r="B180"/>
      <c r="C180"/>
      <c r="D180"/>
      <c r="E180"/>
      <c r="F180"/>
      <c r="G180"/>
      <c r="H180"/>
      <c r="I180"/>
      <c r="J180"/>
      <c r="K180"/>
      <c r="L180"/>
      <c r="M180"/>
      <c r="N180"/>
      <c r="O180"/>
      <c r="P180"/>
      <c r="Q180"/>
      <c r="R180"/>
      <c r="S180"/>
      <c r="T180"/>
    </row>
    <row r="181" spans="1:20" s="44" customFormat="1" x14ac:dyDescent="0.25">
      <c r="A181" s="1"/>
      <c r="B181"/>
      <c r="C181"/>
      <c r="D181"/>
      <c r="E181"/>
      <c r="F181"/>
      <c r="G181"/>
      <c r="H181"/>
      <c r="I181"/>
      <c r="J181"/>
      <c r="K181"/>
      <c r="L181"/>
      <c r="M181"/>
      <c r="N181"/>
      <c r="O181"/>
      <c r="P181"/>
      <c r="Q181"/>
      <c r="R181"/>
      <c r="S181"/>
      <c r="T181"/>
    </row>
    <row r="182" spans="1:20" s="44" customFormat="1" x14ac:dyDescent="0.25">
      <c r="A182" s="1"/>
      <c r="B182"/>
      <c r="C182"/>
      <c r="D182"/>
      <c r="E182"/>
      <c r="F182"/>
      <c r="G182"/>
      <c r="H182"/>
      <c r="I182"/>
      <c r="J182"/>
      <c r="K182"/>
      <c r="L182"/>
      <c r="M182"/>
      <c r="N182"/>
      <c r="O182"/>
      <c r="P182"/>
      <c r="Q182"/>
      <c r="R182"/>
      <c r="S182"/>
      <c r="T182"/>
    </row>
    <row r="183" spans="1:20" s="44" customFormat="1" x14ac:dyDescent="0.25">
      <c r="A183" s="1"/>
      <c r="B183"/>
      <c r="C183"/>
      <c r="D183"/>
      <c r="E183"/>
      <c r="F183"/>
      <c r="G183"/>
      <c r="H183"/>
      <c r="I183"/>
      <c r="J183"/>
      <c r="K183"/>
      <c r="L183"/>
      <c r="M183"/>
      <c r="N183"/>
      <c r="O183"/>
      <c r="P183"/>
      <c r="Q183"/>
      <c r="R183"/>
      <c r="S183"/>
      <c r="T183"/>
    </row>
    <row r="184" spans="1:20" s="44" customFormat="1" x14ac:dyDescent="0.25">
      <c r="A184" s="1"/>
      <c r="B184"/>
      <c r="C184"/>
      <c r="D184"/>
      <c r="E184"/>
      <c r="F184"/>
      <c r="G184"/>
      <c r="H184"/>
      <c r="I184"/>
      <c r="J184"/>
      <c r="K184"/>
      <c r="L184"/>
      <c r="M184"/>
      <c r="N184"/>
      <c r="O184"/>
      <c r="P184"/>
      <c r="Q184"/>
      <c r="R184"/>
      <c r="S184"/>
      <c r="T184"/>
    </row>
    <row r="185" spans="1:20" s="44" customFormat="1" x14ac:dyDescent="0.25">
      <c r="A185" s="1"/>
      <c r="B185"/>
      <c r="C185"/>
      <c r="D185"/>
      <c r="E185"/>
      <c r="F185"/>
      <c r="G185"/>
      <c r="H185"/>
      <c r="I185"/>
      <c r="J185"/>
      <c r="K185"/>
      <c r="L185"/>
      <c r="M185"/>
      <c r="N185"/>
      <c r="O185"/>
      <c r="P185"/>
      <c r="Q185"/>
      <c r="R185"/>
      <c r="S185"/>
      <c r="T185"/>
    </row>
    <row r="186" spans="1:20" s="44" customFormat="1" x14ac:dyDescent="0.25">
      <c r="A186" s="1"/>
      <c r="B186"/>
      <c r="C186"/>
      <c r="D186"/>
      <c r="E186"/>
      <c r="F186"/>
      <c r="G186"/>
      <c r="H186"/>
      <c r="I186"/>
      <c r="J186"/>
      <c r="K186"/>
      <c r="L186"/>
      <c r="M186"/>
      <c r="N186"/>
      <c r="O186"/>
      <c r="P186"/>
      <c r="Q186"/>
      <c r="R186"/>
      <c r="S186"/>
      <c r="T186"/>
    </row>
    <row r="187" spans="1:20" s="44" customFormat="1" x14ac:dyDescent="0.25">
      <c r="A187" s="1"/>
      <c r="B187"/>
      <c r="C187"/>
      <c r="D187"/>
      <c r="E187"/>
      <c r="F187"/>
      <c r="G187"/>
      <c r="H187"/>
      <c r="I187"/>
      <c r="J187"/>
      <c r="K187"/>
      <c r="L187"/>
      <c r="M187"/>
      <c r="N187"/>
      <c r="O187"/>
      <c r="P187"/>
      <c r="Q187"/>
      <c r="R187"/>
      <c r="S187"/>
      <c r="T187"/>
    </row>
    <row r="188" spans="1:20" s="44" customFormat="1" x14ac:dyDescent="0.25">
      <c r="A188" s="1"/>
      <c r="B188"/>
      <c r="C188"/>
      <c r="D188"/>
      <c r="E188"/>
      <c r="F188"/>
      <c r="G188"/>
      <c r="H188"/>
      <c r="I188"/>
      <c r="J188"/>
      <c r="K188"/>
      <c r="L188"/>
      <c r="M188"/>
      <c r="N188"/>
      <c r="O188"/>
      <c r="P188"/>
      <c r="Q188"/>
      <c r="R188"/>
      <c r="S188"/>
      <c r="T188"/>
    </row>
    <row r="189" spans="1:20" s="44" customFormat="1" x14ac:dyDescent="0.25">
      <c r="A189" s="1"/>
      <c r="B189"/>
      <c r="C189"/>
      <c r="D189"/>
      <c r="E189"/>
      <c r="F189"/>
      <c r="G189"/>
      <c r="H189"/>
      <c r="I189"/>
      <c r="J189"/>
      <c r="K189"/>
      <c r="L189"/>
      <c r="M189"/>
      <c r="N189"/>
      <c r="O189"/>
      <c r="P189"/>
      <c r="Q189"/>
      <c r="R189"/>
      <c r="S189"/>
      <c r="T189"/>
    </row>
    <row r="190" spans="1:20" s="44" customFormat="1" x14ac:dyDescent="0.25">
      <c r="A190" s="1"/>
      <c r="B190"/>
      <c r="C190"/>
      <c r="D190"/>
      <c r="E190"/>
      <c r="F190"/>
      <c r="G190"/>
      <c r="H190"/>
      <c r="I190"/>
      <c r="J190"/>
      <c r="K190"/>
      <c r="L190"/>
      <c r="M190"/>
      <c r="N190"/>
      <c r="O190"/>
      <c r="P190"/>
      <c r="Q190"/>
      <c r="R190"/>
      <c r="S190"/>
      <c r="T190"/>
    </row>
    <row r="191" spans="1:20" s="44" customFormat="1" x14ac:dyDescent="0.25">
      <c r="A191" s="1"/>
      <c r="B191"/>
      <c r="C191"/>
      <c r="D191"/>
      <c r="E191"/>
      <c r="F191"/>
      <c r="G191"/>
      <c r="H191"/>
      <c r="I191"/>
      <c r="J191"/>
      <c r="K191"/>
      <c r="L191"/>
      <c r="M191"/>
      <c r="N191"/>
      <c r="O191"/>
      <c r="P191"/>
      <c r="Q191"/>
      <c r="R191"/>
      <c r="S191"/>
      <c r="T191"/>
    </row>
    <row r="192" spans="1:20" s="44" customFormat="1" x14ac:dyDescent="0.25">
      <c r="A192" s="1"/>
      <c r="B192"/>
      <c r="C192"/>
      <c r="D192"/>
      <c r="E192"/>
      <c r="F192"/>
      <c r="G192"/>
      <c r="H192"/>
      <c r="I192"/>
      <c r="J192"/>
      <c r="K192"/>
      <c r="L192"/>
    </row>
    <row r="193" spans="1:12" s="44" customFormat="1" x14ac:dyDescent="0.25">
      <c r="A193" s="1"/>
      <c r="B193"/>
      <c r="C193"/>
      <c r="D193"/>
      <c r="E193"/>
      <c r="F193"/>
      <c r="G193"/>
      <c r="H193"/>
      <c r="I193"/>
      <c r="J193"/>
      <c r="K193"/>
      <c r="L193"/>
    </row>
    <row r="194" spans="1:12" s="44" customFormat="1" x14ac:dyDescent="0.25">
      <c r="A194" s="1"/>
      <c r="B194"/>
      <c r="C194"/>
      <c r="D194"/>
      <c r="E194"/>
      <c r="F194"/>
      <c r="G194"/>
      <c r="H194"/>
      <c r="I194"/>
      <c r="J194"/>
      <c r="K194"/>
      <c r="L194"/>
    </row>
    <row r="195" spans="1:12" s="44" customFormat="1" x14ac:dyDescent="0.25">
      <c r="A195" s="1"/>
      <c r="B195"/>
      <c r="C195"/>
      <c r="D195"/>
      <c r="E195"/>
      <c r="F195"/>
      <c r="G195"/>
      <c r="H195"/>
      <c r="I195"/>
      <c r="J195"/>
      <c r="K195"/>
      <c r="L195"/>
    </row>
    <row r="196" spans="1:12" s="44" customFormat="1" x14ac:dyDescent="0.25">
      <c r="A196" s="1"/>
      <c r="B196"/>
      <c r="C196"/>
      <c r="D196"/>
      <c r="E196"/>
      <c r="F196"/>
      <c r="G196"/>
      <c r="H196"/>
      <c r="I196"/>
      <c r="J196"/>
      <c r="K196"/>
      <c r="L196"/>
    </row>
    <row r="197" spans="1:12" s="44" customFormat="1" x14ac:dyDescent="0.25">
      <c r="A197" s="1"/>
      <c r="B197"/>
      <c r="C197"/>
      <c r="D197"/>
      <c r="E197"/>
      <c r="F197"/>
      <c r="G197"/>
      <c r="H197"/>
      <c r="I197"/>
      <c r="J197"/>
      <c r="K197"/>
      <c r="L197"/>
    </row>
    <row r="198" spans="1:12" s="44" customFormat="1" x14ac:dyDescent="0.25">
      <c r="A198" s="1"/>
      <c r="B198"/>
      <c r="C198"/>
      <c r="D198"/>
      <c r="E198"/>
      <c r="F198"/>
      <c r="G198"/>
      <c r="H198"/>
      <c r="I198"/>
      <c r="J198"/>
      <c r="K198"/>
      <c r="L198"/>
    </row>
    <row r="199" spans="1:12" s="44" customFormat="1" x14ac:dyDescent="0.25">
      <c r="A199" s="1"/>
      <c r="B199"/>
      <c r="C199"/>
      <c r="D199"/>
      <c r="E199"/>
      <c r="F199"/>
      <c r="G199"/>
      <c r="H199"/>
      <c r="I199"/>
      <c r="J199"/>
      <c r="K199"/>
      <c r="L199"/>
    </row>
    <row r="200" spans="1:12" s="44" customFormat="1" x14ac:dyDescent="0.25">
      <c r="A200" s="1"/>
      <c r="B200"/>
      <c r="C200"/>
      <c r="D200"/>
      <c r="E200"/>
      <c r="F200"/>
      <c r="G200"/>
      <c r="H200"/>
      <c r="I200"/>
      <c r="J200"/>
      <c r="K200"/>
      <c r="L200"/>
    </row>
    <row r="201" spans="1:12" s="44" customFormat="1" x14ac:dyDescent="0.25">
      <c r="A201" s="1"/>
      <c r="B201"/>
      <c r="C201"/>
      <c r="D201"/>
      <c r="E201"/>
      <c r="F201"/>
      <c r="G201"/>
      <c r="H201"/>
      <c r="I201"/>
      <c r="J201"/>
      <c r="K201"/>
      <c r="L201"/>
    </row>
    <row r="202" spans="1:12" s="44" customFormat="1" x14ac:dyDescent="0.25">
      <c r="A202" s="1"/>
      <c r="B202"/>
      <c r="C202"/>
      <c r="D202"/>
      <c r="E202"/>
      <c r="F202"/>
      <c r="G202"/>
      <c r="H202"/>
      <c r="I202"/>
      <c r="J202"/>
      <c r="K202"/>
      <c r="L202"/>
    </row>
    <row r="203" spans="1:12" s="44" customFormat="1" x14ac:dyDescent="0.25">
      <c r="A203" s="1"/>
      <c r="B203"/>
      <c r="C203"/>
      <c r="D203"/>
      <c r="E203"/>
      <c r="F203"/>
      <c r="G203"/>
      <c r="H203"/>
      <c r="I203"/>
      <c r="J203"/>
      <c r="K203"/>
      <c r="L203"/>
    </row>
    <row r="204" spans="1:12" s="44" customFormat="1" x14ac:dyDescent="0.25">
      <c r="A204" s="1"/>
      <c r="B204"/>
      <c r="C204"/>
      <c r="D204"/>
      <c r="E204"/>
      <c r="F204"/>
      <c r="G204"/>
      <c r="H204"/>
      <c r="I204"/>
      <c r="J204"/>
      <c r="K204"/>
      <c r="L204"/>
    </row>
    <row r="205" spans="1:12" s="44" customFormat="1" x14ac:dyDescent="0.25">
      <c r="A205" s="1"/>
      <c r="B205"/>
      <c r="C205"/>
      <c r="D205"/>
      <c r="E205"/>
      <c r="F205"/>
      <c r="G205"/>
      <c r="H205"/>
      <c r="I205"/>
      <c r="J205"/>
      <c r="K205"/>
      <c r="L205"/>
    </row>
    <row r="206" spans="1:12" s="44" customFormat="1" x14ac:dyDescent="0.25">
      <c r="A206" s="1"/>
      <c r="B206"/>
      <c r="C206"/>
      <c r="D206"/>
      <c r="E206"/>
      <c r="F206"/>
      <c r="G206"/>
      <c r="H206"/>
      <c r="I206"/>
      <c r="J206"/>
      <c r="K206"/>
      <c r="L206"/>
    </row>
  </sheetData>
  <autoFilter ref="B13:L206"/>
  <mergeCells count="49">
    <mergeCell ref="B25:L25"/>
    <mergeCell ref="B1:L1"/>
    <mergeCell ref="E2:L2"/>
    <mergeCell ref="G4:H4"/>
    <mergeCell ref="G5:H5"/>
    <mergeCell ref="G6:H6"/>
    <mergeCell ref="G7:H7"/>
    <mergeCell ref="G10:H10"/>
    <mergeCell ref="B14:L14"/>
    <mergeCell ref="B15:L15"/>
    <mergeCell ref="B18:B19"/>
    <mergeCell ref="B21:B23"/>
    <mergeCell ref="B16:B17"/>
    <mergeCell ref="B119:L119"/>
    <mergeCell ref="B29:L29"/>
    <mergeCell ref="B31:L31"/>
    <mergeCell ref="B39:L39"/>
    <mergeCell ref="B42:L42"/>
    <mergeCell ref="B43:L43"/>
    <mergeCell ref="B46:L46"/>
    <mergeCell ref="B50:B52"/>
    <mergeCell ref="B53:B64"/>
    <mergeCell ref="B65:B100"/>
    <mergeCell ref="B102:B118"/>
    <mergeCell ref="B32:B38"/>
    <mergeCell ref="B48:L48"/>
    <mergeCell ref="B143:B148"/>
    <mergeCell ref="B122:L122"/>
    <mergeCell ref="B123:L123"/>
    <mergeCell ref="B124:B125"/>
    <mergeCell ref="B126:L126"/>
    <mergeCell ref="B127:B128"/>
    <mergeCell ref="B134:L134"/>
    <mergeCell ref="B135:B136"/>
    <mergeCell ref="B137:L137"/>
    <mergeCell ref="B138:B139"/>
    <mergeCell ref="B141:L141"/>
    <mergeCell ref="B142:L142"/>
    <mergeCell ref="B129:B133"/>
    <mergeCell ref="B166:B167"/>
    <mergeCell ref="B168:L168"/>
    <mergeCell ref="B169:B171"/>
    <mergeCell ref="B172:L172"/>
    <mergeCell ref="B149:B150"/>
    <mergeCell ref="B151:B152"/>
    <mergeCell ref="B153:B154"/>
    <mergeCell ref="B155:L155"/>
    <mergeCell ref="B156:B164"/>
    <mergeCell ref="B165:L165"/>
  </mergeCells>
  <conditionalFormatting sqref="K143:K154 K17:K23 K61:K70">
    <cfRule type="cellIs" dxfId="1433" priority="1479" operator="equal">
      <formula>"Reprogramada"</formula>
    </cfRule>
    <cfRule type="cellIs" dxfId="1432" priority="1480" operator="equal">
      <formula>"Atrasada"</formula>
    </cfRule>
    <cfRule type="cellIs" dxfId="1431" priority="1481" operator="equal">
      <formula>"Em Andamento"</formula>
    </cfRule>
    <cfRule type="cellIs" dxfId="1430" priority="1482" operator="equal">
      <formula>"Concluída"</formula>
    </cfRule>
  </conditionalFormatting>
  <conditionalFormatting sqref="K143:K154 K17:K23 K61:K70">
    <cfRule type="cellIs" dxfId="1429" priority="1477" operator="equal">
      <formula>"Anulada"</formula>
    </cfRule>
    <cfRule type="cellIs" dxfId="1428" priority="1478" operator="equal">
      <formula>"Em Risco"</formula>
    </cfRule>
  </conditionalFormatting>
  <conditionalFormatting sqref="K40:K41">
    <cfRule type="cellIs" dxfId="1427" priority="1353" operator="equal">
      <formula>"Reprogramada"</formula>
    </cfRule>
    <cfRule type="cellIs" dxfId="1426" priority="1354" operator="equal">
      <formula>"Atrasada"</formula>
    </cfRule>
    <cfRule type="cellIs" dxfId="1425" priority="1355" operator="equal">
      <formula>"Em Andamento"</formula>
    </cfRule>
    <cfRule type="cellIs" dxfId="1424" priority="1356" operator="equal">
      <formula>"Concluída"</formula>
    </cfRule>
  </conditionalFormatting>
  <conditionalFormatting sqref="K40:K41">
    <cfRule type="cellIs" dxfId="1423" priority="1351" operator="equal">
      <formula>"Anulada"</formula>
    </cfRule>
    <cfRule type="cellIs" dxfId="1422" priority="1352" operator="equal">
      <formula>"Em Risco"</formula>
    </cfRule>
  </conditionalFormatting>
  <conditionalFormatting sqref="K40:K41">
    <cfRule type="cellIs" dxfId="1421" priority="1347" operator="equal">
      <formula>"Reprogramada"</formula>
    </cfRule>
    <cfRule type="cellIs" dxfId="1420" priority="1348" operator="equal">
      <formula>"Atrasada"</formula>
    </cfRule>
    <cfRule type="cellIs" dxfId="1419" priority="1349" operator="equal">
      <formula>"Em Andamento"</formula>
    </cfRule>
    <cfRule type="cellIs" dxfId="1418" priority="1350" operator="equal">
      <formula>"Concluída"</formula>
    </cfRule>
  </conditionalFormatting>
  <conditionalFormatting sqref="K40:K41">
    <cfRule type="cellIs" dxfId="1417" priority="1345" operator="equal">
      <formula>"Anulada"</formula>
    </cfRule>
    <cfRule type="cellIs" dxfId="1416" priority="1346" operator="equal">
      <formula>"Em Risco"</formula>
    </cfRule>
  </conditionalFormatting>
  <conditionalFormatting sqref="K24">
    <cfRule type="cellIs" dxfId="1415" priority="1473" operator="equal">
      <formula>"Reprogramada"</formula>
    </cfRule>
    <cfRule type="cellIs" dxfId="1414" priority="1474" operator="equal">
      <formula>"Atrasada"</formula>
    </cfRule>
    <cfRule type="cellIs" dxfId="1413" priority="1475" operator="equal">
      <formula>"Em Andamento"</formula>
    </cfRule>
    <cfRule type="cellIs" dxfId="1412" priority="1476" operator="equal">
      <formula>"Concluída"</formula>
    </cfRule>
  </conditionalFormatting>
  <conditionalFormatting sqref="K24">
    <cfRule type="cellIs" dxfId="1411" priority="1471" operator="equal">
      <formula>"Anulada"</formula>
    </cfRule>
    <cfRule type="cellIs" dxfId="1410" priority="1472" operator="equal">
      <formula>"Em Risco"</formula>
    </cfRule>
  </conditionalFormatting>
  <conditionalFormatting sqref="K24">
    <cfRule type="cellIs" dxfId="1409" priority="1467" operator="equal">
      <formula>"Reprogramada"</formula>
    </cfRule>
    <cfRule type="cellIs" dxfId="1408" priority="1468" operator="equal">
      <formula>"Atrasada"</formula>
    </cfRule>
    <cfRule type="cellIs" dxfId="1407" priority="1469" operator="equal">
      <formula>"Em Andamento"</formula>
    </cfRule>
    <cfRule type="cellIs" dxfId="1406" priority="1470" operator="equal">
      <formula>"Concluída"</formula>
    </cfRule>
  </conditionalFormatting>
  <conditionalFormatting sqref="K24">
    <cfRule type="cellIs" dxfId="1405" priority="1465" operator="equal">
      <formula>"Anulada"</formula>
    </cfRule>
    <cfRule type="cellIs" dxfId="1404" priority="1466" operator="equal">
      <formula>"Em Risco"</formula>
    </cfRule>
  </conditionalFormatting>
  <conditionalFormatting sqref="K26:K28">
    <cfRule type="cellIs" dxfId="1403" priority="1461" operator="equal">
      <formula>"Reprogramada"</formula>
    </cfRule>
    <cfRule type="cellIs" dxfId="1402" priority="1462" operator="equal">
      <formula>"Atrasada"</formula>
    </cfRule>
    <cfRule type="cellIs" dxfId="1401" priority="1463" operator="equal">
      <formula>"Em Andamento"</formula>
    </cfRule>
    <cfRule type="cellIs" dxfId="1400" priority="1464" operator="equal">
      <formula>"Concluída"</formula>
    </cfRule>
  </conditionalFormatting>
  <conditionalFormatting sqref="K26:K28">
    <cfRule type="cellIs" dxfId="1399" priority="1459" operator="equal">
      <formula>"Anulada"</formula>
    </cfRule>
    <cfRule type="cellIs" dxfId="1398" priority="1460" operator="equal">
      <formula>"Em Risco"</formula>
    </cfRule>
  </conditionalFormatting>
  <conditionalFormatting sqref="K26:K28">
    <cfRule type="cellIs" dxfId="1397" priority="1455" operator="equal">
      <formula>"Reprogramada"</formula>
    </cfRule>
    <cfRule type="cellIs" dxfId="1396" priority="1456" operator="equal">
      <formula>"Atrasada"</formula>
    </cfRule>
    <cfRule type="cellIs" dxfId="1395" priority="1457" operator="equal">
      <formula>"Em Andamento"</formula>
    </cfRule>
    <cfRule type="cellIs" dxfId="1394" priority="1458" operator="equal">
      <formula>"Concluída"</formula>
    </cfRule>
  </conditionalFormatting>
  <conditionalFormatting sqref="K26:K28">
    <cfRule type="cellIs" dxfId="1393" priority="1453" operator="equal">
      <formula>"Anulada"</formula>
    </cfRule>
    <cfRule type="cellIs" dxfId="1392" priority="1454" operator="equal">
      <formula>"Em Risco"</formula>
    </cfRule>
  </conditionalFormatting>
  <conditionalFormatting sqref="K26:K28">
    <cfRule type="cellIs" dxfId="1391" priority="1449" operator="equal">
      <formula>"Reprogramada"</formula>
    </cfRule>
    <cfRule type="cellIs" dxfId="1390" priority="1450" operator="equal">
      <formula>"Atrasada"</formula>
    </cfRule>
    <cfRule type="cellIs" dxfId="1389" priority="1451" operator="equal">
      <formula>"Em Andamento"</formula>
    </cfRule>
    <cfRule type="cellIs" dxfId="1388" priority="1452" operator="equal">
      <formula>"Concluída"</formula>
    </cfRule>
  </conditionalFormatting>
  <conditionalFormatting sqref="K26:K28">
    <cfRule type="cellIs" dxfId="1387" priority="1447" operator="equal">
      <formula>"Anulada"</formula>
    </cfRule>
    <cfRule type="cellIs" dxfId="1386" priority="1448" operator="equal">
      <formula>"Em Risco"</formula>
    </cfRule>
  </conditionalFormatting>
  <conditionalFormatting sqref="K26:K28">
    <cfRule type="cellIs" dxfId="1385" priority="1443" operator="equal">
      <formula>"Reprogramada"</formula>
    </cfRule>
    <cfRule type="cellIs" dxfId="1384" priority="1444" operator="equal">
      <formula>"Atrasada"</formula>
    </cfRule>
    <cfRule type="cellIs" dxfId="1383" priority="1445" operator="equal">
      <formula>"Em Andamento"</formula>
    </cfRule>
    <cfRule type="cellIs" dxfId="1382" priority="1446" operator="equal">
      <formula>"Concluída"</formula>
    </cfRule>
  </conditionalFormatting>
  <conditionalFormatting sqref="K26:K28">
    <cfRule type="cellIs" dxfId="1381" priority="1441" operator="equal">
      <formula>"Anulada"</formula>
    </cfRule>
    <cfRule type="cellIs" dxfId="1380" priority="1442" operator="equal">
      <formula>"Em Risco"</formula>
    </cfRule>
  </conditionalFormatting>
  <conditionalFormatting sqref="K28 K30 K38">
    <cfRule type="cellIs" dxfId="1379" priority="1437" operator="equal">
      <formula>"Reprogramada"</formula>
    </cfRule>
    <cfRule type="cellIs" dxfId="1378" priority="1438" operator="equal">
      <formula>"Atrasada"</formula>
    </cfRule>
    <cfRule type="cellIs" dxfId="1377" priority="1439" operator="equal">
      <formula>"Em Andamento"</formula>
    </cfRule>
    <cfRule type="cellIs" dxfId="1376" priority="1440" operator="equal">
      <formula>"Concluída"</formula>
    </cfRule>
  </conditionalFormatting>
  <conditionalFormatting sqref="K28 K30 K38">
    <cfRule type="cellIs" dxfId="1375" priority="1435" operator="equal">
      <formula>"Anulada"</formula>
    </cfRule>
    <cfRule type="cellIs" dxfId="1374" priority="1436" operator="equal">
      <formula>"Em Risco"</formula>
    </cfRule>
  </conditionalFormatting>
  <conditionalFormatting sqref="K28 K30 K38">
    <cfRule type="cellIs" dxfId="1373" priority="1431" operator="equal">
      <formula>"Reprogramada"</formula>
    </cfRule>
    <cfRule type="cellIs" dxfId="1372" priority="1432" operator="equal">
      <formula>"Atrasada"</formula>
    </cfRule>
    <cfRule type="cellIs" dxfId="1371" priority="1433" operator="equal">
      <formula>"Em Andamento"</formula>
    </cfRule>
    <cfRule type="cellIs" dxfId="1370" priority="1434" operator="equal">
      <formula>"Concluída"</formula>
    </cfRule>
  </conditionalFormatting>
  <conditionalFormatting sqref="K28 K30 K38">
    <cfRule type="cellIs" dxfId="1369" priority="1429" operator="equal">
      <formula>"Anulada"</formula>
    </cfRule>
    <cfRule type="cellIs" dxfId="1368" priority="1430" operator="equal">
      <formula>"Em Risco"</formula>
    </cfRule>
  </conditionalFormatting>
  <conditionalFormatting sqref="K28 K30 K38">
    <cfRule type="cellIs" dxfId="1367" priority="1425" operator="equal">
      <formula>"Reprogramada"</formula>
    </cfRule>
    <cfRule type="cellIs" dxfId="1366" priority="1426" operator="equal">
      <formula>"Atrasada"</formula>
    </cfRule>
    <cfRule type="cellIs" dxfId="1365" priority="1427" operator="equal">
      <formula>"Em Andamento"</formula>
    </cfRule>
    <cfRule type="cellIs" dxfId="1364" priority="1428" operator="equal">
      <formula>"Concluída"</formula>
    </cfRule>
  </conditionalFormatting>
  <conditionalFormatting sqref="K28 K30 K38">
    <cfRule type="cellIs" dxfId="1363" priority="1423" operator="equal">
      <formula>"Anulada"</formula>
    </cfRule>
    <cfRule type="cellIs" dxfId="1362" priority="1424" operator="equal">
      <formula>"Em Risco"</formula>
    </cfRule>
  </conditionalFormatting>
  <conditionalFormatting sqref="K28 K30 K38">
    <cfRule type="cellIs" dxfId="1361" priority="1419" operator="equal">
      <formula>"Reprogramada"</formula>
    </cfRule>
    <cfRule type="cellIs" dxfId="1360" priority="1420" operator="equal">
      <formula>"Atrasada"</formula>
    </cfRule>
    <cfRule type="cellIs" dxfId="1359" priority="1421" operator="equal">
      <formula>"Em Andamento"</formula>
    </cfRule>
    <cfRule type="cellIs" dxfId="1358" priority="1422" operator="equal">
      <formula>"Concluída"</formula>
    </cfRule>
  </conditionalFormatting>
  <conditionalFormatting sqref="K28 K30 K38">
    <cfRule type="cellIs" dxfId="1357" priority="1417" operator="equal">
      <formula>"Anulada"</formula>
    </cfRule>
    <cfRule type="cellIs" dxfId="1356" priority="1418" operator="equal">
      <formula>"Em Risco"</formula>
    </cfRule>
  </conditionalFormatting>
  <conditionalFormatting sqref="K30">
    <cfRule type="cellIs" dxfId="1355" priority="1413" operator="equal">
      <formula>"Reprogramada"</formula>
    </cfRule>
    <cfRule type="cellIs" dxfId="1354" priority="1414" operator="equal">
      <formula>"Atrasada"</formula>
    </cfRule>
    <cfRule type="cellIs" dxfId="1353" priority="1415" operator="equal">
      <formula>"Em Andamento"</formula>
    </cfRule>
    <cfRule type="cellIs" dxfId="1352" priority="1416" operator="equal">
      <formula>"Concluída"</formula>
    </cfRule>
  </conditionalFormatting>
  <conditionalFormatting sqref="K30">
    <cfRule type="cellIs" dxfId="1351" priority="1411" operator="equal">
      <formula>"Anulada"</formula>
    </cfRule>
    <cfRule type="cellIs" dxfId="1350" priority="1412" operator="equal">
      <formula>"Em Risco"</formula>
    </cfRule>
  </conditionalFormatting>
  <conditionalFormatting sqref="K30">
    <cfRule type="cellIs" dxfId="1349" priority="1407" operator="equal">
      <formula>"Reprogramada"</formula>
    </cfRule>
    <cfRule type="cellIs" dxfId="1348" priority="1408" operator="equal">
      <formula>"Atrasada"</formula>
    </cfRule>
    <cfRule type="cellIs" dxfId="1347" priority="1409" operator="equal">
      <formula>"Em Andamento"</formula>
    </cfRule>
    <cfRule type="cellIs" dxfId="1346" priority="1410" operator="equal">
      <formula>"Concluída"</formula>
    </cfRule>
  </conditionalFormatting>
  <conditionalFormatting sqref="K30">
    <cfRule type="cellIs" dxfId="1345" priority="1405" operator="equal">
      <formula>"Anulada"</formula>
    </cfRule>
    <cfRule type="cellIs" dxfId="1344" priority="1406" operator="equal">
      <formula>"Em Risco"</formula>
    </cfRule>
  </conditionalFormatting>
  <conditionalFormatting sqref="K30">
    <cfRule type="cellIs" dxfId="1343" priority="1401" operator="equal">
      <formula>"Reprogramada"</formula>
    </cfRule>
    <cfRule type="cellIs" dxfId="1342" priority="1402" operator="equal">
      <formula>"Atrasada"</formula>
    </cfRule>
    <cfRule type="cellIs" dxfId="1341" priority="1403" operator="equal">
      <formula>"Em Andamento"</formula>
    </cfRule>
    <cfRule type="cellIs" dxfId="1340" priority="1404" operator="equal">
      <formula>"Concluída"</formula>
    </cfRule>
  </conditionalFormatting>
  <conditionalFormatting sqref="K30">
    <cfRule type="cellIs" dxfId="1339" priority="1399" operator="equal">
      <formula>"Anulada"</formula>
    </cfRule>
    <cfRule type="cellIs" dxfId="1338" priority="1400" operator="equal">
      <formula>"Em Risco"</formula>
    </cfRule>
  </conditionalFormatting>
  <conditionalFormatting sqref="K30">
    <cfRule type="cellIs" dxfId="1337" priority="1395" operator="equal">
      <formula>"Reprogramada"</formula>
    </cfRule>
    <cfRule type="cellIs" dxfId="1336" priority="1396" operator="equal">
      <formula>"Atrasada"</formula>
    </cfRule>
    <cfRule type="cellIs" dxfId="1335" priority="1397" operator="equal">
      <formula>"Em Andamento"</formula>
    </cfRule>
    <cfRule type="cellIs" dxfId="1334" priority="1398" operator="equal">
      <formula>"Concluída"</formula>
    </cfRule>
  </conditionalFormatting>
  <conditionalFormatting sqref="K30">
    <cfRule type="cellIs" dxfId="1333" priority="1393" operator="equal">
      <formula>"Anulada"</formula>
    </cfRule>
    <cfRule type="cellIs" dxfId="1332" priority="1394" operator="equal">
      <formula>"Em Risco"</formula>
    </cfRule>
  </conditionalFormatting>
  <conditionalFormatting sqref="K38">
    <cfRule type="cellIs" dxfId="1331" priority="1389" operator="equal">
      <formula>"Reprogramada"</formula>
    </cfRule>
    <cfRule type="cellIs" dxfId="1330" priority="1390" operator="equal">
      <formula>"Atrasada"</formula>
    </cfRule>
    <cfRule type="cellIs" dxfId="1329" priority="1391" operator="equal">
      <formula>"Em Andamento"</formula>
    </cfRule>
    <cfRule type="cellIs" dxfId="1328" priority="1392" operator="equal">
      <formula>"Concluída"</formula>
    </cfRule>
  </conditionalFormatting>
  <conditionalFormatting sqref="K38">
    <cfRule type="cellIs" dxfId="1327" priority="1387" operator="equal">
      <formula>"Anulada"</formula>
    </cfRule>
    <cfRule type="cellIs" dxfId="1326" priority="1388" operator="equal">
      <formula>"Em Risco"</formula>
    </cfRule>
  </conditionalFormatting>
  <conditionalFormatting sqref="K38">
    <cfRule type="cellIs" dxfId="1325" priority="1383" operator="equal">
      <formula>"Reprogramada"</formula>
    </cfRule>
    <cfRule type="cellIs" dxfId="1324" priority="1384" operator="equal">
      <formula>"Atrasada"</formula>
    </cfRule>
    <cfRule type="cellIs" dxfId="1323" priority="1385" operator="equal">
      <formula>"Em Andamento"</formula>
    </cfRule>
    <cfRule type="cellIs" dxfId="1322" priority="1386" operator="equal">
      <formula>"Concluída"</formula>
    </cfRule>
  </conditionalFormatting>
  <conditionalFormatting sqref="K38">
    <cfRule type="cellIs" dxfId="1321" priority="1381" operator="equal">
      <formula>"Anulada"</formula>
    </cfRule>
    <cfRule type="cellIs" dxfId="1320" priority="1382" operator="equal">
      <formula>"Em Risco"</formula>
    </cfRule>
  </conditionalFormatting>
  <conditionalFormatting sqref="K38">
    <cfRule type="cellIs" dxfId="1319" priority="1377" operator="equal">
      <formula>"Reprogramada"</formula>
    </cfRule>
    <cfRule type="cellIs" dxfId="1318" priority="1378" operator="equal">
      <formula>"Atrasada"</formula>
    </cfRule>
    <cfRule type="cellIs" dxfId="1317" priority="1379" operator="equal">
      <formula>"Em Andamento"</formula>
    </cfRule>
    <cfRule type="cellIs" dxfId="1316" priority="1380" operator="equal">
      <formula>"Concluída"</formula>
    </cfRule>
  </conditionalFormatting>
  <conditionalFormatting sqref="K38">
    <cfRule type="cellIs" dxfId="1315" priority="1375" operator="equal">
      <formula>"Anulada"</formula>
    </cfRule>
    <cfRule type="cellIs" dxfId="1314" priority="1376" operator="equal">
      <formula>"Em Risco"</formula>
    </cfRule>
  </conditionalFormatting>
  <conditionalFormatting sqref="K38">
    <cfRule type="cellIs" dxfId="1313" priority="1371" operator="equal">
      <formula>"Reprogramada"</formula>
    </cfRule>
    <cfRule type="cellIs" dxfId="1312" priority="1372" operator="equal">
      <formula>"Atrasada"</formula>
    </cfRule>
    <cfRule type="cellIs" dxfId="1311" priority="1373" operator="equal">
      <formula>"Em Andamento"</formula>
    </cfRule>
    <cfRule type="cellIs" dxfId="1310" priority="1374" operator="equal">
      <formula>"Concluída"</formula>
    </cfRule>
  </conditionalFormatting>
  <conditionalFormatting sqref="K38">
    <cfRule type="cellIs" dxfId="1309" priority="1369" operator="equal">
      <formula>"Anulada"</formula>
    </cfRule>
    <cfRule type="cellIs" dxfId="1308" priority="1370" operator="equal">
      <formula>"Em Risco"</formula>
    </cfRule>
  </conditionalFormatting>
  <conditionalFormatting sqref="K135:K136">
    <cfRule type="cellIs" dxfId="1307" priority="1029" operator="equal">
      <formula>"Reprogramada"</formula>
    </cfRule>
    <cfRule type="cellIs" dxfId="1306" priority="1030" operator="equal">
      <formula>"Atrasada"</formula>
    </cfRule>
    <cfRule type="cellIs" dxfId="1305" priority="1031" operator="equal">
      <formula>"Em Andamento"</formula>
    </cfRule>
    <cfRule type="cellIs" dxfId="1304" priority="1032" operator="equal">
      <formula>"Concluída"</formula>
    </cfRule>
  </conditionalFormatting>
  <conditionalFormatting sqref="K135:K136">
    <cfRule type="cellIs" dxfId="1303" priority="1027" operator="equal">
      <formula>"Anulada"</formula>
    </cfRule>
    <cfRule type="cellIs" dxfId="1302" priority="1028" operator="equal">
      <formula>"Em Risco"</formula>
    </cfRule>
  </conditionalFormatting>
  <conditionalFormatting sqref="K135:K136">
    <cfRule type="cellIs" dxfId="1301" priority="1023" operator="equal">
      <formula>"Reprogramada"</formula>
    </cfRule>
    <cfRule type="cellIs" dxfId="1300" priority="1024" operator="equal">
      <formula>"Atrasada"</formula>
    </cfRule>
    <cfRule type="cellIs" dxfId="1299" priority="1025" operator="equal">
      <formula>"Em Andamento"</formula>
    </cfRule>
    <cfRule type="cellIs" dxfId="1298" priority="1026" operator="equal">
      <formula>"Concluída"</formula>
    </cfRule>
  </conditionalFormatting>
  <conditionalFormatting sqref="K135:K136">
    <cfRule type="cellIs" dxfId="1297" priority="1021" operator="equal">
      <formula>"Anulada"</formula>
    </cfRule>
    <cfRule type="cellIs" dxfId="1296" priority="1022" operator="equal">
      <formula>"Em Risco"</formula>
    </cfRule>
  </conditionalFormatting>
  <conditionalFormatting sqref="K135:K136">
    <cfRule type="cellIs" dxfId="1295" priority="1017" operator="equal">
      <formula>"Reprogramada"</formula>
    </cfRule>
    <cfRule type="cellIs" dxfId="1294" priority="1018" operator="equal">
      <formula>"Atrasada"</formula>
    </cfRule>
    <cfRule type="cellIs" dxfId="1293" priority="1019" operator="equal">
      <formula>"Em Andamento"</formula>
    </cfRule>
    <cfRule type="cellIs" dxfId="1292" priority="1020" operator="equal">
      <formula>"Concluída"</formula>
    </cfRule>
  </conditionalFormatting>
  <conditionalFormatting sqref="K135:K136">
    <cfRule type="cellIs" dxfId="1291" priority="1015" operator="equal">
      <formula>"Anulada"</formula>
    </cfRule>
    <cfRule type="cellIs" dxfId="1290" priority="1016" operator="equal">
      <formula>"Em Risco"</formula>
    </cfRule>
  </conditionalFormatting>
  <conditionalFormatting sqref="K135:K136">
    <cfRule type="cellIs" dxfId="1289" priority="1011" operator="equal">
      <formula>"Reprogramada"</formula>
    </cfRule>
    <cfRule type="cellIs" dxfId="1288" priority="1012" operator="equal">
      <formula>"Atrasada"</formula>
    </cfRule>
    <cfRule type="cellIs" dxfId="1287" priority="1013" operator="equal">
      <formula>"Em Andamento"</formula>
    </cfRule>
    <cfRule type="cellIs" dxfId="1286" priority="1014" operator="equal">
      <formula>"Concluída"</formula>
    </cfRule>
  </conditionalFormatting>
  <conditionalFormatting sqref="K135:K136">
    <cfRule type="cellIs" dxfId="1285" priority="1009" operator="equal">
      <formula>"Anulada"</formula>
    </cfRule>
    <cfRule type="cellIs" dxfId="1284" priority="1010" operator="equal">
      <formula>"Em Risco"</formula>
    </cfRule>
  </conditionalFormatting>
  <conditionalFormatting sqref="K135:K136">
    <cfRule type="cellIs" dxfId="1283" priority="1005" operator="equal">
      <formula>"Reprogramada"</formula>
    </cfRule>
    <cfRule type="cellIs" dxfId="1282" priority="1006" operator="equal">
      <formula>"Atrasada"</formula>
    </cfRule>
    <cfRule type="cellIs" dxfId="1281" priority="1007" operator="equal">
      <formula>"Em Andamento"</formula>
    </cfRule>
    <cfRule type="cellIs" dxfId="1280" priority="1008" operator="equal">
      <formula>"Concluída"</formula>
    </cfRule>
  </conditionalFormatting>
  <conditionalFormatting sqref="K135:K136">
    <cfRule type="cellIs" dxfId="1279" priority="1003" operator="equal">
      <formula>"Anulada"</formula>
    </cfRule>
    <cfRule type="cellIs" dxfId="1278" priority="1004" operator="equal">
      <formula>"Em Risco"</formula>
    </cfRule>
  </conditionalFormatting>
  <conditionalFormatting sqref="K135:K136">
    <cfRule type="cellIs" dxfId="1277" priority="999" operator="equal">
      <formula>"Reprogramada"</formula>
    </cfRule>
    <cfRule type="cellIs" dxfId="1276" priority="1000" operator="equal">
      <formula>"Atrasada"</formula>
    </cfRule>
    <cfRule type="cellIs" dxfId="1275" priority="1001" operator="equal">
      <formula>"Em Andamento"</formula>
    </cfRule>
    <cfRule type="cellIs" dxfId="1274" priority="1002" operator="equal">
      <formula>"Concluída"</formula>
    </cfRule>
  </conditionalFormatting>
  <conditionalFormatting sqref="K135:K136">
    <cfRule type="cellIs" dxfId="1273" priority="997" operator="equal">
      <formula>"Anulada"</formula>
    </cfRule>
    <cfRule type="cellIs" dxfId="1272" priority="998" operator="equal">
      <formula>"Em Risco"</formula>
    </cfRule>
  </conditionalFormatting>
  <conditionalFormatting sqref="K135:K136">
    <cfRule type="cellIs" dxfId="1271" priority="993" operator="equal">
      <formula>"Reprogramada"</formula>
    </cfRule>
    <cfRule type="cellIs" dxfId="1270" priority="994" operator="equal">
      <formula>"Atrasada"</formula>
    </cfRule>
    <cfRule type="cellIs" dxfId="1269" priority="995" operator="equal">
      <formula>"Em Andamento"</formula>
    </cfRule>
    <cfRule type="cellIs" dxfId="1268" priority="996" operator="equal">
      <formula>"Concluída"</formula>
    </cfRule>
  </conditionalFormatting>
  <conditionalFormatting sqref="K135:K136">
    <cfRule type="cellIs" dxfId="1267" priority="991" operator="equal">
      <formula>"Anulada"</formula>
    </cfRule>
    <cfRule type="cellIs" dxfId="1266" priority="992" operator="equal">
      <formula>"Em Risco"</formula>
    </cfRule>
  </conditionalFormatting>
  <conditionalFormatting sqref="K135:K136">
    <cfRule type="cellIs" dxfId="1265" priority="987" operator="equal">
      <formula>"Reprogramada"</formula>
    </cfRule>
    <cfRule type="cellIs" dxfId="1264" priority="988" operator="equal">
      <formula>"Atrasada"</formula>
    </cfRule>
    <cfRule type="cellIs" dxfId="1263" priority="989" operator="equal">
      <formula>"Em Andamento"</formula>
    </cfRule>
    <cfRule type="cellIs" dxfId="1262" priority="990" operator="equal">
      <formula>"Concluída"</formula>
    </cfRule>
  </conditionalFormatting>
  <conditionalFormatting sqref="K135:K136">
    <cfRule type="cellIs" dxfId="1261" priority="985" operator="equal">
      <formula>"Anulada"</formula>
    </cfRule>
    <cfRule type="cellIs" dxfId="1260" priority="986" operator="equal">
      <formula>"Em Risco"</formula>
    </cfRule>
  </conditionalFormatting>
  <conditionalFormatting sqref="K127:K128 K130:K133">
    <cfRule type="cellIs" dxfId="1259" priority="1053" operator="equal">
      <formula>"Reprogramada"</formula>
    </cfRule>
    <cfRule type="cellIs" dxfId="1258" priority="1054" operator="equal">
      <formula>"Atrasada"</formula>
    </cfRule>
    <cfRule type="cellIs" dxfId="1257" priority="1055" operator="equal">
      <formula>"Em Andamento"</formula>
    </cfRule>
    <cfRule type="cellIs" dxfId="1256" priority="1056" operator="equal">
      <formula>"Concluída"</formula>
    </cfRule>
  </conditionalFormatting>
  <conditionalFormatting sqref="K127:K128 K130:K133">
    <cfRule type="cellIs" dxfId="1255" priority="1051" operator="equal">
      <formula>"Anulada"</formula>
    </cfRule>
    <cfRule type="cellIs" dxfId="1254" priority="1052" operator="equal">
      <formula>"Em Risco"</formula>
    </cfRule>
  </conditionalFormatting>
  <conditionalFormatting sqref="K127:K128 K130:K133">
    <cfRule type="cellIs" dxfId="1253" priority="1047" operator="equal">
      <formula>"Reprogramada"</formula>
    </cfRule>
    <cfRule type="cellIs" dxfId="1252" priority="1048" operator="equal">
      <formula>"Atrasada"</formula>
    </cfRule>
    <cfRule type="cellIs" dxfId="1251" priority="1049" operator="equal">
      <formula>"Em Andamento"</formula>
    </cfRule>
    <cfRule type="cellIs" dxfId="1250" priority="1050" operator="equal">
      <formula>"Concluída"</formula>
    </cfRule>
  </conditionalFormatting>
  <conditionalFormatting sqref="K127:K128 K130:K133">
    <cfRule type="cellIs" dxfId="1249" priority="1045" operator="equal">
      <formula>"Anulada"</formula>
    </cfRule>
    <cfRule type="cellIs" dxfId="1248" priority="1046" operator="equal">
      <formula>"Em Risco"</formula>
    </cfRule>
  </conditionalFormatting>
  <conditionalFormatting sqref="K127:K128 K130:K133">
    <cfRule type="cellIs" dxfId="1247" priority="1041" operator="equal">
      <formula>"Reprogramada"</formula>
    </cfRule>
    <cfRule type="cellIs" dxfId="1246" priority="1042" operator="equal">
      <formula>"Atrasada"</formula>
    </cfRule>
    <cfRule type="cellIs" dxfId="1245" priority="1043" operator="equal">
      <formula>"Em Andamento"</formula>
    </cfRule>
    <cfRule type="cellIs" dxfId="1244" priority="1044" operator="equal">
      <formula>"Concluída"</formula>
    </cfRule>
  </conditionalFormatting>
  <conditionalFormatting sqref="K127:K128 K130:K133">
    <cfRule type="cellIs" dxfId="1243" priority="1039" operator="equal">
      <formula>"Anulada"</formula>
    </cfRule>
    <cfRule type="cellIs" dxfId="1242" priority="1040" operator="equal">
      <formula>"Em Risco"</formula>
    </cfRule>
  </conditionalFormatting>
  <conditionalFormatting sqref="K127:K128 K130:K133">
    <cfRule type="cellIs" dxfId="1241" priority="1035" operator="equal">
      <formula>"Reprogramada"</formula>
    </cfRule>
    <cfRule type="cellIs" dxfId="1240" priority="1036" operator="equal">
      <formula>"Atrasada"</formula>
    </cfRule>
    <cfRule type="cellIs" dxfId="1239" priority="1037" operator="equal">
      <formula>"Em Andamento"</formula>
    </cfRule>
    <cfRule type="cellIs" dxfId="1238" priority="1038" operator="equal">
      <formula>"Concluída"</formula>
    </cfRule>
  </conditionalFormatting>
  <conditionalFormatting sqref="K127:K128 K130:K133">
    <cfRule type="cellIs" dxfId="1237" priority="1033" operator="equal">
      <formula>"Anulada"</formula>
    </cfRule>
    <cfRule type="cellIs" dxfId="1236" priority="1034" operator="equal">
      <formula>"Em Risco"</formula>
    </cfRule>
  </conditionalFormatting>
  <conditionalFormatting sqref="K47">
    <cfRule type="cellIs" dxfId="1235" priority="1245" operator="equal">
      <formula>"Reprogramada"</formula>
    </cfRule>
    <cfRule type="cellIs" dxfId="1234" priority="1246" operator="equal">
      <formula>"Atrasada"</formula>
    </cfRule>
    <cfRule type="cellIs" dxfId="1233" priority="1247" operator="equal">
      <formula>"Em Andamento"</formula>
    </cfRule>
    <cfRule type="cellIs" dxfId="1232" priority="1248" operator="equal">
      <formula>"Concluída"</formula>
    </cfRule>
  </conditionalFormatting>
  <conditionalFormatting sqref="K47">
    <cfRule type="cellIs" dxfId="1231" priority="1243" operator="equal">
      <formula>"Anulada"</formula>
    </cfRule>
    <cfRule type="cellIs" dxfId="1230" priority="1244" operator="equal">
      <formula>"Em Risco"</formula>
    </cfRule>
  </conditionalFormatting>
  <conditionalFormatting sqref="K47">
    <cfRule type="cellIs" dxfId="1229" priority="1239" operator="equal">
      <formula>"Reprogramada"</formula>
    </cfRule>
    <cfRule type="cellIs" dxfId="1228" priority="1240" operator="equal">
      <formula>"Atrasada"</formula>
    </cfRule>
    <cfRule type="cellIs" dxfId="1227" priority="1241" operator="equal">
      <formula>"Em Andamento"</formula>
    </cfRule>
    <cfRule type="cellIs" dxfId="1226" priority="1242" operator="equal">
      <formula>"Concluída"</formula>
    </cfRule>
  </conditionalFormatting>
  <conditionalFormatting sqref="K47">
    <cfRule type="cellIs" dxfId="1225" priority="1237" operator="equal">
      <formula>"Anulada"</formula>
    </cfRule>
    <cfRule type="cellIs" dxfId="1224" priority="1238" operator="equal">
      <formula>"Em Risco"</formula>
    </cfRule>
  </conditionalFormatting>
  <conditionalFormatting sqref="K47">
    <cfRule type="cellIs" dxfId="1223" priority="1233" operator="equal">
      <formula>"Reprogramada"</formula>
    </cfRule>
    <cfRule type="cellIs" dxfId="1222" priority="1234" operator="equal">
      <formula>"Atrasada"</formula>
    </cfRule>
    <cfRule type="cellIs" dxfId="1221" priority="1235" operator="equal">
      <formula>"Em Andamento"</formula>
    </cfRule>
    <cfRule type="cellIs" dxfId="1220" priority="1236" operator="equal">
      <formula>"Concluída"</formula>
    </cfRule>
  </conditionalFormatting>
  <conditionalFormatting sqref="K47">
    <cfRule type="cellIs" dxfId="1219" priority="1231" operator="equal">
      <formula>"Anulada"</formula>
    </cfRule>
    <cfRule type="cellIs" dxfId="1218" priority="1232" operator="equal">
      <formula>"Em Risco"</formula>
    </cfRule>
  </conditionalFormatting>
  <conditionalFormatting sqref="K47">
    <cfRule type="cellIs" dxfId="1217" priority="1227" operator="equal">
      <formula>"Reprogramada"</formula>
    </cfRule>
    <cfRule type="cellIs" dxfId="1216" priority="1228" operator="equal">
      <formula>"Atrasada"</formula>
    </cfRule>
    <cfRule type="cellIs" dxfId="1215" priority="1229" operator="equal">
      <formula>"Em Andamento"</formula>
    </cfRule>
    <cfRule type="cellIs" dxfId="1214" priority="1230" operator="equal">
      <formula>"Concluída"</formula>
    </cfRule>
  </conditionalFormatting>
  <conditionalFormatting sqref="K47">
    <cfRule type="cellIs" dxfId="1213" priority="1225" operator="equal">
      <formula>"Anulada"</formula>
    </cfRule>
    <cfRule type="cellIs" dxfId="1212" priority="1226" operator="equal">
      <formula>"Em Risco"</formula>
    </cfRule>
  </conditionalFormatting>
  <conditionalFormatting sqref="K40:K41">
    <cfRule type="cellIs" dxfId="1211" priority="1365" operator="equal">
      <formula>"Reprogramada"</formula>
    </cfRule>
    <cfRule type="cellIs" dxfId="1210" priority="1366" operator="equal">
      <formula>"Atrasada"</formula>
    </cfRule>
    <cfRule type="cellIs" dxfId="1209" priority="1367" operator="equal">
      <formula>"Em Andamento"</formula>
    </cfRule>
    <cfRule type="cellIs" dxfId="1208" priority="1368" operator="equal">
      <formula>"Concluída"</formula>
    </cfRule>
  </conditionalFormatting>
  <conditionalFormatting sqref="K40:K41">
    <cfRule type="cellIs" dxfId="1207" priority="1363" operator="equal">
      <formula>"Anulada"</formula>
    </cfRule>
    <cfRule type="cellIs" dxfId="1206" priority="1364" operator="equal">
      <formula>"Em Risco"</formula>
    </cfRule>
  </conditionalFormatting>
  <conditionalFormatting sqref="K40:K41">
    <cfRule type="cellIs" dxfId="1205" priority="1359" operator="equal">
      <formula>"Reprogramada"</formula>
    </cfRule>
    <cfRule type="cellIs" dxfId="1204" priority="1360" operator="equal">
      <formula>"Atrasada"</formula>
    </cfRule>
    <cfRule type="cellIs" dxfId="1203" priority="1361" operator="equal">
      <formula>"Em Andamento"</formula>
    </cfRule>
    <cfRule type="cellIs" dxfId="1202" priority="1362" operator="equal">
      <formula>"Concluída"</formula>
    </cfRule>
  </conditionalFormatting>
  <conditionalFormatting sqref="K40:K41">
    <cfRule type="cellIs" dxfId="1201" priority="1357" operator="equal">
      <formula>"Anulada"</formula>
    </cfRule>
    <cfRule type="cellIs" dxfId="1200" priority="1358" operator="equal">
      <formula>"Em Risco"</formula>
    </cfRule>
  </conditionalFormatting>
  <conditionalFormatting sqref="K40:K41">
    <cfRule type="cellIs" dxfId="1199" priority="1341" operator="equal">
      <formula>"Reprogramada"</formula>
    </cfRule>
    <cfRule type="cellIs" dxfId="1198" priority="1342" operator="equal">
      <formula>"Atrasada"</formula>
    </cfRule>
    <cfRule type="cellIs" dxfId="1197" priority="1343" operator="equal">
      <formula>"Em Andamento"</formula>
    </cfRule>
    <cfRule type="cellIs" dxfId="1196" priority="1344" operator="equal">
      <formula>"Concluída"</formula>
    </cfRule>
  </conditionalFormatting>
  <conditionalFormatting sqref="K40:K41">
    <cfRule type="cellIs" dxfId="1195" priority="1339" operator="equal">
      <formula>"Anulada"</formula>
    </cfRule>
    <cfRule type="cellIs" dxfId="1194" priority="1340" operator="equal">
      <formula>"Em Risco"</formula>
    </cfRule>
  </conditionalFormatting>
  <conditionalFormatting sqref="K40:K41">
    <cfRule type="cellIs" dxfId="1193" priority="1335" operator="equal">
      <formula>"Reprogramada"</formula>
    </cfRule>
    <cfRule type="cellIs" dxfId="1192" priority="1336" operator="equal">
      <formula>"Atrasada"</formula>
    </cfRule>
    <cfRule type="cellIs" dxfId="1191" priority="1337" operator="equal">
      <formula>"Em Andamento"</formula>
    </cfRule>
    <cfRule type="cellIs" dxfId="1190" priority="1338" operator="equal">
      <formula>"Concluída"</formula>
    </cfRule>
  </conditionalFormatting>
  <conditionalFormatting sqref="K40:K41">
    <cfRule type="cellIs" dxfId="1189" priority="1333" operator="equal">
      <formula>"Anulada"</formula>
    </cfRule>
    <cfRule type="cellIs" dxfId="1188" priority="1334" operator="equal">
      <formula>"Em Risco"</formula>
    </cfRule>
  </conditionalFormatting>
  <conditionalFormatting sqref="K40:K41">
    <cfRule type="cellIs" dxfId="1187" priority="1329" operator="equal">
      <formula>"Reprogramada"</formula>
    </cfRule>
    <cfRule type="cellIs" dxfId="1186" priority="1330" operator="equal">
      <formula>"Atrasada"</formula>
    </cfRule>
    <cfRule type="cellIs" dxfId="1185" priority="1331" operator="equal">
      <formula>"Em Andamento"</formula>
    </cfRule>
    <cfRule type="cellIs" dxfId="1184" priority="1332" operator="equal">
      <formula>"Concluída"</formula>
    </cfRule>
  </conditionalFormatting>
  <conditionalFormatting sqref="K40:K41">
    <cfRule type="cellIs" dxfId="1183" priority="1327" operator="equal">
      <formula>"Anulada"</formula>
    </cfRule>
    <cfRule type="cellIs" dxfId="1182" priority="1328" operator="equal">
      <formula>"Em Risco"</formula>
    </cfRule>
  </conditionalFormatting>
  <conditionalFormatting sqref="K40:K41">
    <cfRule type="cellIs" dxfId="1181" priority="1323" operator="equal">
      <formula>"Reprogramada"</formula>
    </cfRule>
    <cfRule type="cellIs" dxfId="1180" priority="1324" operator="equal">
      <formula>"Atrasada"</formula>
    </cfRule>
    <cfRule type="cellIs" dxfId="1179" priority="1325" operator="equal">
      <formula>"Em Andamento"</formula>
    </cfRule>
    <cfRule type="cellIs" dxfId="1178" priority="1326" operator="equal">
      <formula>"Concluída"</formula>
    </cfRule>
  </conditionalFormatting>
  <conditionalFormatting sqref="K40:K41">
    <cfRule type="cellIs" dxfId="1177" priority="1321" operator="equal">
      <formula>"Anulada"</formula>
    </cfRule>
    <cfRule type="cellIs" dxfId="1176" priority="1322" operator="equal">
      <formula>"Em Risco"</formula>
    </cfRule>
  </conditionalFormatting>
  <conditionalFormatting sqref="K44:K45">
    <cfRule type="cellIs" dxfId="1175" priority="1317" operator="equal">
      <formula>"Reprogramada"</formula>
    </cfRule>
    <cfRule type="cellIs" dxfId="1174" priority="1318" operator="equal">
      <formula>"Atrasada"</formula>
    </cfRule>
    <cfRule type="cellIs" dxfId="1173" priority="1319" operator="equal">
      <formula>"Em Andamento"</formula>
    </cfRule>
    <cfRule type="cellIs" dxfId="1172" priority="1320" operator="equal">
      <formula>"Concluída"</formula>
    </cfRule>
  </conditionalFormatting>
  <conditionalFormatting sqref="K44:K45">
    <cfRule type="cellIs" dxfId="1171" priority="1315" operator="equal">
      <formula>"Anulada"</formula>
    </cfRule>
    <cfRule type="cellIs" dxfId="1170" priority="1316" operator="equal">
      <formula>"Em Risco"</formula>
    </cfRule>
  </conditionalFormatting>
  <conditionalFormatting sqref="K44:K45">
    <cfRule type="cellIs" dxfId="1169" priority="1311" operator="equal">
      <formula>"Reprogramada"</formula>
    </cfRule>
    <cfRule type="cellIs" dxfId="1168" priority="1312" operator="equal">
      <formula>"Atrasada"</formula>
    </cfRule>
    <cfRule type="cellIs" dxfId="1167" priority="1313" operator="equal">
      <formula>"Em Andamento"</formula>
    </cfRule>
    <cfRule type="cellIs" dxfId="1166" priority="1314" operator="equal">
      <formula>"Concluída"</formula>
    </cfRule>
  </conditionalFormatting>
  <conditionalFormatting sqref="K44:K45">
    <cfRule type="cellIs" dxfId="1165" priority="1309" operator="equal">
      <formula>"Anulada"</formula>
    </cfRule>
    <cfRule type="cellIs" dxfId="1164" priority="1310" operator="equal">
      <formula>"Em Risco"</formula>
    </cfRule>
  </conditionalFormatting>
  <conditionalFormatting sqref="K44:K45">
    <cfRule type="cellIs" dxfId="1163" priority="1305" operator="equal">
      <formula>"Reprogramada"</formula>
    </cfRule>
    <cfRule type="cellIs" dxfId="1162" priority="1306" operator="equal">
      <formula>"Atrasada"</formula>
    </cfRule>
    <cfRule type="cellIs" dxfId="1161" priority="1307" operator="equal">
      <formula>"Em Andamento"</formula>
    </cfRule>
    <cfRule type="cellIs" dxfId="1160" priority="1308" operator="equal">
      <formula>"Concluída"</formula>
    </cfRule>
  </conditionalFormatting>
  <conditionalFormatting sqref="K44:K45">
    <cfRule type="cellIs" dxfId="1159" priority="1303" operator="equal">
      <formula>"Anulada"</formula>
    </cfRule>
    <cfRule type="cellIs" dxfId="1158" priority="1304" operator="equal">
      <formula>"Em Risco"</formula>
    </cfRule>
  </conditionalFormatting>
  <conditionalFormatting sqref="K44:K45">
    <cfRule type="cellIs" dxfId="1157" priority="1299" operator="equal">
      <formula>"Reprogramada"</formula>
    </cfRule>
    <cfRule type="cellIs" dxfId="1156" priority="1300" operator="equal">
      <formula>"Atrasada"</formula>
    </cfRule>
    <cfRule type="cellIs" dxfId="1155" priority="1301" operator="equal">
      <formula>"Em Andamento"</formula>
    </cfRule>
    <cfRule type="cellIs" dxfId="1154" priority="1302" operator="equal">
      <formula>"Concluída"</formula>
    </cfRule>
  </conditionalFormatting>
  <conditionalFormatting sqref="K44:K45">
    <cfRule type="cellIs" dxfId="1153" priority="1297" operator="equal">
      <formula>"Anulada"</formula>
    </cfRule>
    <cfRule type="cellIs" dxfId="1152" priority="1298" operator="equal">
      <formula>"Em Risco"</formula>
    </cfRule>
  </conditionalFormatting>
  <conditionalFormatting sqref="K44:K45">
    <cfRule type="cellIs" dxfId="1151" priority="1293" operator="equal">
      <formula>"Reprogramada"</formula>
    </cfRule>
    <cfRule type="cellIs" dxfId="1150" priority="1294" operator="equal">
      <formula>"Atrasada"</formula>
    </cfRule>
    <cfRule type="cellIs" dxfId="1149" priority="1295" operator="equal">
      <formula>"Em Andamento"</formula>
    </cfRule>
    <cfRule type="cellIs" dxfId="1148" priority="1296" operator="equal">
      <formula>"Concluída"</formula>
    </cfRule>
  </conditionalFormatting>
  <conditionalFormatting sqref="K44:K45">
    <cfRule type="cellIs" dxfId="1147" priority="1291" operator="equal">
      <formula>"Anulada"</formula>
    </cfRule>
    <cfRule type="cellIs" dxfId="1146" priority="1292" operator="equal">
      <formula>"Em Risco"</formula>
    </cfRule>
  </conditionalFormatting>
  <conditionalFormatting sqref="K44:K45">
    <cfRule type="cellIs" dxfId="1145" priority="1287" operator="equal">
      <formula>"Reprogramada"</formula>
    </cfRule>
    <cfRule type="cellIs" dxfId="1144" priority="1288" operator="equal">
      <formula>"Atrasada"</formula>
    </cfRule>
    <cfRule type="cellIs" dxfId="1143" priority="1289" operator="equal">
      <formula>"Em Andamento"</formula>
    </cfRule>
    <cfRule type="cellIs" dxfId="1142" priority="1290" operator="equal">
      <formula>"Concluída"</formula>
    </cfRule>
  </conditionalFormatting>
  <conditionalFormatting sqref="K44:K45">
    <cfRule type="cellIs" dxfId="1141" priority="1285" operator="equal">
      <formula>"Anulada"</formula>
    </cfRule>
    <cfRule type="cellIs" dxfId="1140" priority="1286" operator="equal">
      <formula>"Em Risco"</formula>
    </cfRule>
  </conditionalFormatting>
  <conditionalFormatting sqref="K44:K45">
    <cfRule type="cellIs" dxfId="1139" priority="1281" operator="equal">
      <formula>"Reprogramada"</formula>
    </cfRule>
    <cfRule type="cellIs" dxfId="1138" priority="1282" operator="equal">
      <formula>"Atrasada"</formula>
    </cfRule>
    <cfRule type="cellIs" dxfId="1137" priority="1283" operator="equal">
      <formula>"Em Andamento"</formula>
    </cfRule>
    <cfRule type="cellIs" dxfId="1136" priority="1284" operator="equal">
      <formula>"Concluída"</formula>
    </cfRule>
  </conditionalFormatting>
  <conditionalFormatting sqref="K44:K45">
    <cfRule type="cellIs" dxfId="1135" priority="1279" operator="equal">
      <formula>"Anulada"</formula>
    </cfRule>
    <cfRule type="cellIs" dxfId="1134" priority="1280" operator="equal">
      <formula>"Em Risco"</formula>
    </cfRule>
  </conditionalFormatting>
  <conditionalFormatting sqref="K44:K45">
    <cfRule type="cellIs" dxfId="1133" priority="1275" operator="equal">
      <formula>"Reprogramada"</formula>
    </cfRule>
    <cfRule type="cellIs" dxfId="1132" priority="1276" operator="equal">
      <formula>"Atrasada"</formula>
    </cfRule>
    <cfRule type="cellIs" dxfId="1131" priority="1277" operator="equal">
      <formula>"Em Andamento"</formula>
    </cfRule>
    <cfRule type="cellIs" dxfId="1130" priority="1278" operator="equal">
      <formula>"Concluída"</formula>
    </cfRule>
  </conditionalFormatting>
  <conditionalFormatting sqref="K44:K45">
    <cfRule type="cellIs" dxfId="1129" priority="1273" operator="equal">
      <formula>"Anulada"</formula>
    </cfRule>
    <cfRule type="cellIs" dxfId="1128" priority="1274" operator="equal">
      <formula>"Em Risco"</formula>
    </cfRule>
  </conditionalFormatting>
  <conditionalFormatting sqref="K47">
    <cfRule type="cellIs" dxfId="1127" priority="1269" operator="equal">
      <formula>"Reprogramada"</formula>
    </cfRule>
    <cfRule type="cellIs" dxfId="1126" priority="1270" operator="equal">
      <formula>"Atrasada"</formula>
    </cfRule>
    <cfRule type="cellIs" dxfId="1125" priority="1271" operator="equal">
      <formula>"Em Andamento"</formula>
    </cfRule>
    <cfRule type="cellIs" dxfId="1124" priority="1272" operator="equal">
      <formula>"Concluída"</formula>
    </cfRule>
  </conditionalFormatting>
  <conditionalFormatting sqref="K47">
    <cfRule type="cellIs" dxfId="1123" priority="1267" operator="equal">
      <formula>"Anulada"</formula>
    </cfRule>
    <cfRule type="cellIs" dxfId="1122" priority="1268" operator="equal">
      <formula>"Em Risco"</formula>
    </cfRule>
  </conditionalFormatting>
  <conditionalFormatting sqref="K47">
    <cfRule type="cellIs" dxfId="1121" priority="1263" operator="equal">
      <formula>"Reprogramada"</formula>
    </cfRule>
    <cfRule type="cellIs" dxfId="1120" priority="1264" operator="equal">
      <formula>"Atrasada"</formula>
    </cfRule>
    <cfRule type="cellIs" dxfId="1119" priority="1265" operator="equal">
      <formula>"Em Andamento"</formula>
    </cfRule>
    <cfRule type="cellIs" dxfId="1118" priority="1266" operator="equal">
      <formula>"Concluída"</formula>
    </cfRule>
  </conditionalFormatting>
  <conditionalFormatting sqref="K47">
    <cfRule type="cellIs" dxfId="1117" priority="1261" operator="equal">
      <formula>"Anulada"</formula>
    </cfRule>
    <cfRule type="cellIs" dxfId="1116" priority="1262" operator="equal">
      <formula>"Em Risco"</formula>
    </cfRule>
  </conditionalFormatting>
  <conditionalFormatting sqref="K47">
    <cfRule type="cellIs" dxfId="1115" priority="1257" operator="equal">
      <formula>"Reprogramada"</formula>
    </cfRule>
    <cfRule type="cellIs" dxfId="1114" priority="1258" operator="equal">
      <formula>"Atrasada"</formula>
    </cfRule>
    <cfRule type="cellIs" dxfId="1113" priority="1259" operator="equal">
      <formula>"Em Andamento"</formula>
    </cfRule>
    <cfRule type="cellIs" dxfId="1112" priority="1260" operator="equal">
      <formula>"Concluída"</formula>
    </cfRule>
  </conditionalFormatting>
  <conditionalFormatting sqref="K47">
    <cfRule type="cellIs" dxfId="1111" priority="1255" operator="equal">
      <formula>"Anulada"</formula>
    </cfRule>
    <cfRule type="cellIs" dxfId="1110" priority="1256" operator="equal">
      <formula>"Em Risco"</formula>
    </cfRule>
  </conditionalFormatting>
  <conditionalFormatting sqref="K47">
    <cfRule type="cellIs" dxfId="1109" priority="1251" operator="equal">
      <formula>"Reprogramada"</formula>
    </cfRule>
    <cfRule type="cellIs" dxfId="1108" priority="1252" operator="equal">
      <formula>"Atrasada"</formula>
    </cfRule>
    <cfRule type="cellIs" dxfId="1107" priority="1253" operator="equal">
      <formula>"Em Andamento"</formula>
    </cfRule>
    <cfRule type="cellIs" dxfId="1106" priority="1254" operator="equal">
      <formula>"Concluída"</formula>
    </cfRule>
  </conditionalFormatting>
  <conditionalFormatting sqref="K47">
    <cfRule type="cellIs" dxfId="1105" priority="1249" operator="equal">
      <formula>"Anulada"</formula>
    </cfRule>
    <cfRule type="cellIs" dxfId="1104" priority="1250" operator="equal">
      <formula>"Em Risco"</formula>
    </cfRule>
  </conditionalFormatting>
  <conditionalFormatting sqref="K50:K60 K90 K72:K87 K92:K96 K99:K113">
    <cfRule type="cellIs" dxfId="1103" priority="1221" operator="equal">
      <formula>"Reprogramada"</formula>
    </cfRule>
    <cfRule type="cellIs" dxfId="1102" priority="1222" operator="equal">
      <formula>"Atrasada"</formula>
    </cfRule>
    <cfRule type="cellIs" dxfId="1101" priority="1223" operator="equal">
      <formula>"Em Andamento"</formula>
    </cfRule>
    <cfRule type="cellIs" dxfId="1100" priority="1224" operator="equal">
      <formula>"Concluída"</formula>
    </cfRule>
  </conditionalFormatting>
  <conditionalFormatting sqref="K50:K60 K90 K72:K87 K92:K96 K99:K113">
    <cfRule type="cellIs" dxfId="1099" priority="1219" operator="equal">
      <formula>"Anulada"</formula>
    </cfRule>
    <cfRule type="cellIs" dxfId="1098" priority="1220" operator="equal">
      <formula>"Em Risco"</formula>
    </cfRule>
  </conditionalFormatting>
  <conditionalFormatting sqref="K50:K60 K90 K72:K87 K92:K96 K99:K113">
    <cfRule type="cellIs" dxfId="1097" priority="1215" operator="equal">
      <formula>"Reprogramada"</formula>
    </cfRule>
    <cfRule type="cellIs" dxfId="1096" priority="1216" operator="equal">
      <formula>"Atrasada"</formula>
    </cfRule>
    <cfRule type="cellIs" dxfId="1095" priority="1217" operator="equal">
      <formula>"Em Andamento"</formula>
    </cfRule>
    <cfRule type="cellIs" dxfId="1094" priority="1218" operator="equal">
      <formula>"Concluída"</formula>
    </cfRule>
  </conditionalFormatting>
  <conditionalFormatting sqref="K50:K60 K90 K72:K87 K92:K96 K99:K113">
    <cfRule type="cellIs" dxfId="1093" priority="1213" operator="equal">
      <formula>"Anulada"</formula>
    </cfRule>
    <cfRule type="cellIs" dxfId="1092" priority="1214" operator="equal">
      <formula>"Em Risco"</formula>
    </cfRule>
  </conditionalFormatting>
  <conditionalFormatting sqref="K50:K60 K90 K72:K87 K92:K96 K99:K113">
    <cfRule type="cellIs" dxfId="1091" priority="1209" operator="equal">
      <formula>"Reprogramada"</formula>
    </cfRule>
    <cfRule type="cellIs" dxfId="1090" priority="1210" operator="equal">
      <formula>"Atrasada"</formula>
    </cfRule>
    <cfRule type="cellIs" dxfId="1089" priority="1211" operator="equal">
      <formula>"Em Andamento"</formula>
    </cfRule>
    <cfRule type="cellIs" dxfId="1088" priority="1212" operator="equal">
      <formula>"Concluída"</formula>
    </cfRule>
  </conditionalFormatting>
  <conditionalFormatting sqref="K50:K60 K90 K72:K87 K92:K96 K99:K113">
    <cfRule type="cellIs" dxfId="1087" priority="1207" operator="equal">
      <formula>"Anulada"</formula>
    </cfRule>
    <cfRule type="cellIs" dxfId="1086" priority="1208" operator="equal">
      <formula>"Em Risco"</formula>
    </cfRule>
  </conditionalFormatting>
  <conditionalFormatting sqref="K50:K60 K90 K72:K87 K92:K96 K99:K113">
    <cfRule type="cellIs" dxfId="1085" priority="1203" operator="equal">
      <formula>"Reprogramada"</formula>
    </cfRule>
    <cfRule type="cellIs" dxfId="1084" priority="1204" operator="equal">
      <formula>"Atrasada"</formula>
    </cfRule>
    <cfRule type="cellIs" dxfId="1083" priority="1205" operator="equal">
      <formula>"Em Andamento"</formula>
    </cfRule>
    <cfRule type="cellIs" dxfId="1082" priority="1206" operator="equal">
      <formula>"Concluída"</formula>
    </cfRule>
  </conditionalFormatting>
  <conditionalFormatting sqref="K50:K60 K90 K72:K87 K92:K96 K99:K113">
    <cfRule type="cellIs" dxfId="1081" priority="1201" operator="equal">
      <formula>"Anulada"</formula>
    </cfRule>
    <cfRule type="cellIs" dxfId="1080" priority="1202" operator="equal">
      <formula>"Em Risco"</formula>
    </cfRule>
  </conditionalFormatting>
  <conditionalFormatting sqref="K50:K60 K90 K72:K87 K92:K96 K99:K113">
    <cfRule type="cellIs" dxfId="1079" priority="1197" operator="equal">
      <formula>"Reprogramada"</formula>
    </cfRule>
    <cfRule type="cellIs" dxfId="1078" priority="1198" operator="equal">
      <formula>"Atrasada"</formula>
    </cfRule>
    <cfRule type="cellIs" dxfId="1077" priority="1199" operator="equal">
      <formula>"Em Andamento"</formula>
    </cfRule>
    <cfRule type="cellIs" dxfId="1076" priority="1200" operator="equal">
      <formula>"Concluída"</formula>
    </cfRule>
  </conditionalFormatting>
  <conditionalFormatting sqref="K50:K60 K90 K72:K87 K92:K96 K99:K113">
    <cfRule type="cellIs" dxfId="1075" priority="1195" operator="equal">
      <formula>"Anulada"</formula>
    </cfRule>
    <cfRule type="cellIs" dxfId="1074" priority="1196" operator="equal">
      <formula>"Em Risco"</formula>
    </cfRule>
  </conditionalFormatting>
  <conditionalFormatting sqref="K50:K60 K90 K72:K87 K92:K96 K99:K113">
    <cfRule type="cellIs" dxfId="1073" priority="1191" operator="equal">
      <formula>"Reprogramada"</formula>
    </cfRule>
    <cfRule type="cellIs" dxfId="1072" priority="1192" operator="equal">
      <formula>"Atrasada"</formula>
    </cfRule>
    <cfRule type="cellIs" dxfId="1071" priority="1193" operator="equal">
      <formula>"Em Andamento"</formula>
    </cfRule>
    <cfRule type="cellIs" dxfId="1070" priority="1194" operator="equal">
      <formula>"Concluída"</formula>
    </cfRule>
  </conditionalFormatting>
  <conditionalFormatting sqref="K50:K60 K90 K72:K87 K92:K96 K99:K113">
    <cfRule type="cellIs" dxfId="1069" priority="1189" operator="equal">
      <formula>"Anulada"</formula>
    </cfRule>
    <cfRule type="cellIs" dxfId="1068" priority="1190" operator="equal">
      <formula>"Em Risco"</formula>
    </cfRule>
  </conditionalFormatting>
  <conditionalFormatting sqref="K50:K60 K90 K72:K87 K92:K96 K99:K113">
    <cfRule type="cellIs" dxfId="1067" priority="1185" operator="equal">
      <formula>"Reprogramada"</formula>
    </cfRule>
    <cfRule type="cellIs" dxfId="1066" priority="1186" operator="equal">
      <formula>"Atrasada"</formula>
    </cfRule>
    <cfRule type="cellIs" dxfId="1065" priority="1187" operator="equal">
      <formula>"Em Andamento"</formula>
    </cfRule>
    <cfRule type="cellIs" dxfId="1064" priority="1188" operator="equal">
      <formula>"Concluída"</formula>
    </cfRule>
  </conditionalFormatting>
  <conditionalFormatting sqref="K50:K60 K90 K72:K87 K92:K96 K99:K113">
    <cfRule type="cellIs" dxfId="1063" priority="1183" operator="equal">
      <formula>"Anulada"</formula>
    </cfRule>
    <cfRule type="cellIs" dxfId="1062" priority="1184" operator="equal">
      <formula>"Em Risco"</formula>
    </cfRule>
  </conditionalFormatting>
  <conditionalFormatting sqref="K50:K60 K90 K72:K87 K92:K96 K99:K113">
    <cfRule type="cellIs" dxfId="1061" priority="1179" operator="equal">
      <formula>"Reprogramada"</formula>
    </cfRule>
    <cfRule type="cellIs" dxfId="1060" priority="1180" operator="equal">
      <formula>"Atrasada"</formula>
    </cfRule>
    <cfRule type="cellIs" dxfId="1059" priority="1181" operator="equal">
      <formula>"Em Andamento"</formula>
    </cfRule>
    <cfRule type="cellIs" dxfId="1058" priority="1182" operator="equal">
      <formula>"Concluída"</formula>
    </cfRule>
  </conditionalFormatting>
  <conditionalFormatting sqref="K50:K60 K90 K72:K87 K92:K96 K99:K113">
    <cfRule type="cellIs" dxfId="1057" priority="1177" operator="equal">
      <formula>"Anulada"</formula>
    </cfRule>
    <cfRule type="cellIs" dxfId="1056" priority="1178" operator="equal">
      <formula>"Em Risco"</formula>
    </cfRule>
  </conditionalFormatting>
  <conditionalFormatting sqref="K120:K121">
    <cfRule type="cellIs" dxfId="1055" priority="1173" operator="equal">
      <formula>"Reprogramada"</formula>
    </cfRule>
    <cfRule type="cellIs" dxfId="1054" priority="1174" operator="equal">
      <formula>"Atrasada"</formula>
    </cfRule>
    <cfRule type="cellIs" dxfId="1053" priority="1175" operator="equal">
      <formula>"Em Andamento"</formula>
    </cfRule>
    <cfRule type="cellIs" dxfId="1052" priority="1176" operator="equal">
      <formula>"Concluída"</formula>
    </cfRule>
  </conditionalFormatting>
  <conditionalFormatting sqref="K120:K121">
    <cfRule type="cellIs" dxfId="1051" priority="1171" operator="equal">
      <formula>"Anulada"</formula>
    </cfRule>
    <cfRule type="cellIs" dxfId="1050" priority="1172" operator="equal">
      <formula>"Em Risco"</formula>
    </cfRule>
  </conditionalFormatting>
  <conditionalFormatting sqref="K120:K121">
    <cfRule type="cellIs" dxfId="1049" priority="1167" operator="equal">
      <formula>"Reprogramada"</formula>
    </cfRule>
    <cfRule type="cellIs" dxfId="1048" priority="1168" operator="equal">
      <formula>"Atrasada"</formula>
    </cfRule>
    <cfRule type="cellIs" dxfId="1047" priority="1169" operator="equal">
      <formula>"Em Andamento"</formula>
    </cfRule>
    <cfRule type="cellIs" dxfId="1046" priority="1170" operator="equal">
      <formula>"Concluída"</formula>
    </cfRule>
  </conditionalFormatting>
  <conditionalFormatting sqref="K120:K121">
    <cfRule type="cellIs" dxfId="1045" priority="1165" operator="equal">
      <formula>"Anulada"</formula>
    </cfRule>
    <cfRule type="cellIs" dxfId="1044" priority="1166" operator="equal">
      <formula>"Em Risco"</formula>
    </cfRule>
  </conditionalFormatting>
  <conditionalFormatting sqref="K120:K121">
    <cfRule type="cellIs" dxfId="1043" priority="1161" operator="equal">
      <formula>"Reprogramada"</formula>
    </cfRule>
    <cfRule type="cellIs" dxfId="1042" priority="1162" operator="equal">
      <formula>"Atrasada"</formula>
    </cfRule>
    <cfRule type="cellIs" dxfId="1041" priority="1163" operator="equal">
      <formula>"Em Andamento"</formula>
    </cfRule>
    <cfRule type="cellIs" dxfId="1040" priority="1164" operator="equal">
      <formula>"Concluída"</formula>
    </cfRule>
  </conditionalFormatting>
  <conditionalFormatting sqref="K120:K121">
    <cfRule type="cellIs" dxfId="1039" priority="1159" operator="equal">
      <formula>"Anulada"</formula>
    </cfRule>
    <cfRule type="cellIs" dxfId="1038" priority="1160" operator="equal">
      <formula>"Em Risco"</formula>
    </cfRule>
  </conditionalFormatting>
  <conditionalFormatting sqref="K120:K121">
    <cfRule type="cellIs" dxfId="1037" priority="1155" operator="equal">
      <formula>"Reprogramada"</formula>
    </cfRule>
    <cfRule type="cellIs" dxfId="1036" priority="1156" operator="equal">
      <formula>"Atrasada"</formula>
    </cfRule>
    <cfRule type="cellIs" dxfId="1035" priority="1157" operator="equal">
      <formula>"Em Andamento"</formula>
    </cfRule>
    <cfRule type="cellIs" dxfId="1034" priority="1158" operator="equal">
      <formula>"Concluída"</formula>
    </cfRule>
  </conditionalFormatting>
  <conditionalFormatting sqref="K120:K121">
    <cfRule type="cellIs" dxfId="1033" priority="1153" operator="equal">
      <formula>"Anulada"</formula>
    </cfRule>
    <cfRule type="cellIs" dxfId="1032" priority="1154" operator="equal">
      <formula>"Em Risco"</formula>
    </cfRule>
  </conditionalFormatting>
  <conditionalFormatting sqref="K120:K121">
    <cfRule type="cellIs" dxfId="1031" priority="1149" operator="equal">
      <formula>"Reprogramada"</formula>
    </cfRule>
    <cfRule type="cellIs" dxfId="1030" priority="1150" operator="equal">
      <formula>"Atrasada"</formula>
    </cfRule>
    <cfRule type="cellIs" dxfId="1029" priority="1151" operator="equal">
      <formula>"Em Andamento"</formula>
    </cfRule>
    <cfRule type="cellIs" dxfId="1028" priority="1152" operator="equal">
      <formula>"Concluída"</formula>
    </cfRule>
  </conditionalFormatting>
  <conditionalFormatting sqref="K120:K121">
    <cfRule type="cellIs" dxfId="1027" priority="1147" operator="equal">
      <formula>"Anulada"</formula>
    </cfRule>
    <cfRule type="cellIs" dxfId="1026" priority="1148" operator="equal">
      <formula>"Em Risco"</formula>
    </cfRule>
  </conditionalFormatting>
  <conditionalFormatting sqref="K120:K121">
    <cfRule type="cellIs" dxfId="1025" priority="1143" operator="equal">
      <formula>"Reprogramada"</formula>
    </cfRule>
    <cfRule type="cellIs" dxfId="1024" priority="1144" operator="equal">
      <formula>"Atrasada"</formula>
    </cfRule>
    <cfRule type="cellIs" dxfId="1023" priority="1145" operator="equal">
      <formula>"Em Andamento"</formula>
    </cfRule>
    <cfRule type="cellIs" dxfId="1022" priority="1146" operator="equal">
      <formula>"Concluída"</formula>
    </cfRule>
  </conditionalFormatting>
  <conditionalFormatting sqref="K120:K121">
    <cfRule type="cellIs" dxfId="1021" priority="1141" operator="equal">
      <formula>"Anulada"</formula>
    </cfRule>
    <cfRule type="cellIs" dxfId="1020" priority="1142" operator="equal">
      <formula>"Em Risco"</formula>
    </cfRule>
  </conditionalFormatting>
  <conditionalFormatting sqref="K120:K121">
    <cfRule type="cellIs" dxfId="1019" priority="1137" operator="equal">
      <formula>"Reprogramada"</formula>
    </cfRule>
    <cfRule type="cellIs" dxfId="1018" priority="1138" operator="equal">
      <formula>"Atrasada"</formula>
    </cfRule>
    <cfRule type="cellIs" dxfId="1017" priority="1139" operator="equal">
      <formula>"Em Andamento"</formula>
    </cfRule>
    <cfRule type="cellIs" dxfId="1016" priority="1140" operator="equal">
      <formula>"Concluída"</formula>
    </cfRule>
  </conditionalFormatting>
  <conditionalFormatting sqref="K120:K121">
    <cfRule type="cellIs" dxfId="1015" priority="1135" operator="equal">
      <formula>"Anulada"</formula>
    </cfRule>
    <cfRule type="cellIs" dxfId="1014" priority="1136" operator="equal">
      <formula>"Em Risco"</formula>
    </cfRule>
  </conditionalFormatting>
  <conditionalFormatting sqref="K120:K121">
    <cfRule type="cellIs" dxfId="1013" priority="1131" operator="equal">
      <formula>"Reprogramada"</formula>
    </cfRule>
    <cfRule type="cellIs" dxfId="1012" priority="1132" operator="equal">
      <formula>"Atrasada"</formula>
    </cfRule>
    <cfRule type="cellIs" dxfId="1011" priority="1133" operator="equal">
      <formula>"Em Andamento"</formula>
    </cfRule>
    <cfRule type="cellIs" dxfId="1010" priority="1134" operator="equal">
      <formula>"Concluída"</formula>
    </cfRule>
  </conditionalFormatting>
  <conditionalFormatting sqref="K120:K121">
    <cfRule type="cellIs" dxfId="1009" priority="1129" operator="equal">
      <formula>"Anulada"</formula>
    </cfRule>
    <cfRule type="cellIs" dxfId="1008" priority="1130" operator="equal">
      <formula>"Em Risco"</formula>
    </cfRule>
  </conditionalFormatting>
  <conditionalFormatting sqref="K124:K125">
    <cfRule type="cellIs" dxfId="1007" priority="1125" operator="equal">
      <formula>"Reprogramada"</formula>
    </cfRule>
    <cfRule type="cellIs" dxfId="1006" priority="1126" operator="equal">
      <formula>"Atrasada"</formula>
    </cfRule>
    <cfRule type="cellIs" dxfId="1005" priority="1127" operator="equal">
      <formula>"Em Andamento"</formula>
    </cfRule>
    <cfRule type="cellIs" dxfId="1004" priority="1128" operator="equal">
      <formula>"Concluída"</formula>
    </cfRule>
  </conditionalFormatting>
  <conditionalFormatting sqref="K124:K125">
    <cfRule type="cellIs" dxfId="1003" priority="1123" operator="equal">
      <formula>"Anulada"</formula>
    </cfRule>
    <cfRule type="cellIs" dxfId="1002" priority="1124" operator="equal">
      <formula>"Em Risco"</formula>
    </cfRule>
  </conditionalFormatting>
  <conditionalFormatting sqref="K124:K125">
    <cfRule type="cellIs" dxfId="1001" priority="1119" operator="equal">
      <formula>"Reprogramada"</formula>
    </cfRule>
    <cfRule type="cellIs" dxfId="1000" priority="1120" operator="equal">
      <formula>"Atrasada"</formula>
    </cfRule>
    <cfRule type="cellIs" dxfId="999" priority="1121" operator="equal">
      <formula>"Em Andamento"</formula>
    </cfRule>
    <cfRule type="cellIs" dxfId="998" priority="1122" operator="equal">
      <formula>"Concluída"</formula>
    </cfRule>
  </conditionalFormatting>
  <conditionalFormatting sqref="K124:K125">
    <cfRule type="cellIs" dxfId="997" priority="1117" operator="equal">
      <formula>"Anulada"</formula>
    </cfRule>
    <cfRule type="cellIs" dxfId="996" priority="1118" operator="equal">
      <formula>"Em Risco"</formula>
    </cfRule>
  </conditionalFormatting>
  <conditionalFormatting sqref="K124:K125">
    <cfRule type="cellIs" dxfId="995" priority="1113" operator="equal">
      <formula>"Reprogramada"</formula>
    </cfRule>
    <cfRule type="cellIs" dxfId="994" priority="1114" operator="equal">
      <formula>"Atrasada"</formula>
    </cfRule>
    <cfRule type="cellIs" dxfId="993" priority="1115" operator="equal">
      <formula>"Em Andamento"</formula>
    </cfRule>
    <cfRule type="cellIs" dxfId="992" priority="1116" operator="equal">
      <formula>"Concluída"</formula>
    </cfRule>
  </conditionalFormatting>
  <conditionalFormatting sqref="K124:K125">
    <cfRule type="cellIs" dxfId="991" priority="1111" operator="equal">
      <formula>"Anulada"</formula>
    </cfRule>
    <cfRule type="cellIs" dxfId="990" priority="1112" operator="equal">
      <formula>"Em Risco"</formula>
    </cfRule>
  </conditionalFormatting>
  <conditionalFormatting sqref="K124:K125">
    <cfRule type="cellIs" dxfId="989" priority="1107" operator="equal">
      <formula>"Reprogramada"</formula>
    </cfRule>
    <cfRule type="cellIs" dxfId="988" priority="1108" operator="equal">
      <formula>"Atrasada"</formula>
    </cfRule>
    <cfRule type="cellIs" dxfId="987" priority="1109" operator="equal">
      <formula>"Em Andamento"</formula>
    </cfRule>
    <cfRule type="cellIs" dxfId="986" priority="1110" operator="equal">
      <formula>"Concluída"</formula>
    </cfRule>
  </conditionalFormatting>
  <conditionalFormatting sqref="K124:K125">
    <cfRule type="cellIs" dxfId="985" priority="1105" operator="equal">
      <formula>"Anulada"</formula>
    </cfRule>
    <cfRule type="cellIs" dxfId="984" priority="1106" operator="equal">
      <formula>"Em Risco"</formula>
    </cfRule>
  </conditionalFormatting>
  <conditionalFormatting sqref="K124:K125">
    <cfRule type="cellIs" dxfId="983" priority="1101" operator="equal">
      <formula>"Reprogramada"</formula>
    </cfRule>
    <cfRule type="cellIs" dxfId="982" priority="1102" operator="equal">
      <formula>"Atrasada"</formula>
    </cfRule>
    <cfRule type="cellIs" dxfId="981" priority="1103" operator="equal">
      <formula>"Em Andamento"</formula>
    </cfRule>
    <cfRule type="cellIs" dxfId="980" priority="1104" operator="equal">
      <formula>"Concluída"</formula>
    </cfRule>
  </conditionalFormatting>
  <conditionalFormatting sqref="K124:K125">
    <cfRule type="cellIs" dxfId="979" priority="1099" operator="equal">
      <formula>"Anulada"</formula>
    </cfRule>
    <cfRule type="cellIs" dxfId="978" priority="1100" operator="equal">
      <formula>"Em Risco"</formula>
    </cfRule>
  </conditionalFormatting>
  <conditionalFormatting sqref="K124:K125">
    <cfRule type="cellIs" dxfId="977" priority="1095" operator="equal">
      <formula>"Reprogramada"</formula>
    </cfRule>
    <cfRule type="cellIs" dxfId="976" priority="1096" operator="equal">
      <formula>"Atrasada"</formula>
    </cfRule>
    <cfRule type="cellIs" dxfId="975" priority="1097" operator="equal">
      <formula>"Em Andamento"</formula>
    </cfRule>
    <cfRule type="cellIs" dxfId="974" priority="1098" operator="equal">
      <formula>"Concluída"</formula>
    </cfRule>
  </conditionalFormatting>
  <conditionalFormatting sqref="K124:K125">
    <cfRule type="cellIs" dxfId="973" priority="1093" operator="equal">
      <formula>"Anulada"</formula>
    </cfRule>
    <cfRule type="cellIs" dxfId="972" priority="1094" operator="equal">
      <formula>"Em Risco"</formula>
    </cfRule>
  </conditionalFormatting>
  <conditionalFormatting sqref="K124:K125">
    <cfRule type="cellIs" dxfId="971" priority="1089" operator="equal">
      <formula>"Reprogramada"</formula>
    </cfRule>
    <cfRule type="cellIs" dxfId="970" priority="1090" operator="equal">
      <formula>"Atrasada"</formula>
    </cfRule>
    <cfRule type="cellIs" dxfId="969" priority="1091" operator="equal">
      <formula>"Em Andamento"</formula>
    </cfRule>
    <cfRule type="cellIs" dxfId="968" priority="1092" operator="equal">
      <formula>"Concluída"</formula>
    </cfRule>
  </conditionalFormatting>
  <conditionalFormatting sqref="K124:K125">
    <cfRule type="cellIs" dxfId="967" priority="1087" operator="equal">
      <formula>"Anulada"</formula>
    </cfRule>
    <cfRule type="cellIs" dxfId="966" priority="1088" operator="equal">
      <formula>"Em Risco"</formula>
    </cfRule>
  </conditionalFormatting>
  <conditionalFormatting sqref="K124:K125">
    <cfRule type="cellIs" dxfId="965" priority="1083" operator="equal">
      <formula>"Reprogramada"</formula>
    </cfRule>
    <cfRule type="cellIs" dxfId="964" priority="1084" operator="equal">
      <formula>"Atrasada"</formula>
    </cfRule>
    <cfRule type="cellIs" dxfId="963" priority="1085" operator="equal">
      <formula>"Em Andamento"</formula>
    </cfRule>
    <cfRule type="cellIs" dxfId="962" priority="1086" operator="equal">
      <formula>"Concluída"</formula>
    </cfRule>
  </conditionalFormatting>
  <conditionalFormatting sqref="K124:K125">
    <cfRule type="cellIs" dxfId="961" priority="1081" operator="equal">
      <formula>"Anulada"</formula>
    </cfRule>
    <cfRule type="cellIs" dxfId="960" priority="1082" operator="equal">
      <formula>"Em Risco"</formula>
    </cfRule>
  </conditionalFormatting>
  <conditionalFormatting sqref="K127:K128 K130:K133">
    <cfRule type="cellIs" dxfId="959" priority="1077" operator="equal">
      <formula>"Reprogramada"</formula>
    </cfRule>
    <cfRule type="cellIs" dxfId="958" priority="1078" operator="equal">
      <formula>"Atrasada"</formula>
    </cfRule>
    <cfRule type="cellIs" dxfId="957" priority="1079" operator="equal">
      <formula>"Em Andamento"</formula>
    </cfRule>
    <cfRule type="cellIs" dxfId="956" priority="1080" operator="equal">
      <formula>"Concluída"</formula>
    </cfRule>
  </conditionalFormatting>
  <conditionalFormatting sqref="K127:K128 K130:K133">
    <cfRule type="cellIs" dxfId="955" priority="1075" operator="equal">
      <formula>"Anulada"</formula>
    </cfRule>
    <cfRule type="cellIs" dxfId="954" priority="1076" operator="equal">
      <formula>"Em Risco"</formula>
    </cfRule>
  </conditionalFormatting>
  <conditionalFormatting sqref="K127:K128 K130:K133">
    <cfRule type="cellIs" dxfId="953" priority="1071" operator="equal">
      <formula>"Reprogramada"</formula>
    </cfRule>
    <cfRule type="cellIs" dxfId="952" priority="1072" operator="equal">
      <formula>"Atrasada"</formula>
    </cfRule>
    <cfRule type="cellIs" dxfId="951" priority="1073" operator="equal">
      <formula>"Em Andamento"</formula>
    </cfRule>
    <cfRule type="cellIs" dxfId="950" priority="1074" operator="equal">
      <formula>"Concluída"</formula>
    </cfRule>
  </conditionalFormatting>
  <conditionalFormatting sqref="K127:K128 K130:K133">
    <cfRule type="cellIs" dxfId="949" priority="1069" operator="equal">
      <formula>"Anulada"</formula>
    </cfRule>
    <cfRule type="cellIs" dxfId="948" priority="1070" operator="equal">
      <formula>"Em Risco"</formula>
    </cfRule>
  </conditionalFormatting>
  <conditionalFormatting sqref="K127:K128 K130:K133">
    <cfRule type="cellIs" dxfId="947" priority="1065" operator="equal">
      <formula>"Reprogramada"</formula>
    </cfRule>
    <cfRule type="cellIs" dxfId="946" priority="1066" operator="equal">
      <formula>"Atrasada"</formula>
    </cfRule>
    <cfRule type="cellIs" dxfId="945" priority="1067" operator="equal">
      <formula>"Em Andamento"</formula>
    </cfRule>
    <cfRule type="cellIs" dxfId="944" priority="1068" operator="equal">
      <formula>"Concluída"</formula>
    </cfRule>
  </conditionalFormatting>
  <conditionalFormatting sqref="K127:K128 K130:K133">
    <cfRule type="cellIs" dxfId="943" priority="1063" operator="equal">
      <formula>"Anulada"</formula>
    </cfRule>
    <cfRule type="cellIs" dxfId="942" priority="1064" operator="equal">
      <formula>"Em Risco"</formula>
    </cfRule>
  </conditionalFormatting>
  <conditionalFormatting sqref="K127:K128 K130:K133">
    <cfRule type="cellIs" dxfId="941" priority="1059" operator="equal">
      <formula>"Reprogramada"</formula>
    </cfRule>
    <cfRule type="cellIs" dxfId="940" priority="1060" operator="equal">
      <formula>"Atrasada"</formula>
    </cfRule>
    <cfRule type="cellIs" dxfId="939" priority="1061" operator="equal">
      <formula>"Em Andamento"</formula>
    </cfRule>
    <cfRule type="cellIs" dxfId="938" priority="1062" operator="equal">
      <formula>"Concluída"</formula>
    </cfRule>
  </conditionalFormatting>
  <conditionalFormatting sqref="K127:K128 K130:K133">
    <cfRule type="cellIs" dxfId="937" priority="1057" operator="equal">
      <formula>"Anulada"</formula>
    </cfRule>
    <cfRule type="cellIs" dxfId="936" priority="1058" operator="equal">
      <formula>"Em Risco"</formula>
    </cfRule>
  </conditionalFormatting>
  <conditionalFormatting sqref="K138:K140">
    <cfRule type="cellIs" dxfId="935" priority="981" operator="equal">
      <formula>"Reprogramada"</formula>
    </cfRule>
    <cfRule type="cellIs" dxfId="934" priority="982" operator="equal">
      <formula>"Atrasada"</formula>
    </cfRule>
    <cfRule type="cellIs" dxfId="933" priority="983" operator="equal">
      <formula>"Em Andamento"</formula>
    </cfRule>
    <cfRule type="cellIs" dxfId="932" priority="984" operator="equal">
      <formula>"Concluída"</formula>
    </cfRule>
  </conditionalFormatting>
  <conditionalFormatting sqref="K138:K140">
    <cfRule type="cellIs" dxfId="931" priority="979" operator="equal">
      <formula>"Anulada"</formula>
    </cfRule>
    <cfRule type="cellIs" dxfId="930" priority="980" operator="equal">
      <formula>"Em Risco"</formula>
    </cfRule>
  </conditionalFormatting>
  <conditionalFormatting sqref="K138:K140">
    <cfRule type="cellIs" dxfId="929" priority="975" operator="equal">
      <formula>"Reprogramada"</formula>
    </cfRule>
    <cfRule type="cellIs" dxfId="928" priority="976" operator="equal">
      <formula>"Atrasada"</formula>
    </cfRule>
    <cfRule type="cellIs" dxfId="927" priority="977" operator="equal">
      <formula>"Em Andamento"</formula>
    </cfRule>
    <cfRule type="cellIs" dxfId="926" priority="978" operator="equal">
      <formula>"Concluída"</formula>
    </cfRule>
  </conditionalFormatting>
  <conditionalFormatting sqref="K138:K140">
    <cfRule type="cellIs" dxfId="925" priority="973" operator="equal">
      <formula>"Anulada"</formula>
    </cfRule>
    <cfRule type="cellIs" dxfId="924" priority="974" operator="equal">
      <formula>"Em Risco"</formula>
    </cfRule>
  </conditionalFormatting>
  <conditionalFormatting sqref="K138:K140">
    <cfRule type="cellIs" dxfId="923" priority="969" operator="equal">
      <formula>"Reprogramada"</formula>
    </cfRule>
    <cfRule type="cellIs" dxfId="922" priority="970" operator="equal">
      <formula>"Atrasada"</formula>
    </cfRule>
    <cfRule type="cellIs" dxfId="921" priority="971" operator="equal">
      <formula>"Em Andamento"</formula>
    </cfRule>
    <cfRule type="cellIs" dxfId="920" priority="972" operator="equal">
      <formula>"Concluída"</formula>
    </cfRule>
  </conditionalFormatting>
  <conditionalFormatting sqref="K138:K140">
    <cfRule type="cellIs" dxfId="919" priority="967" operator="equal">
      <formula>"Anulada"</formula>
    </cfRule>
    <cfRule type="cellIs" dxfId="918" priority="968" operator="equal">
      <formula>"Em Risco"</formula>
    </cfRule>
  </conditionalFormatting>
  <conditionalFormatting sqref="K138:K140">
    <cfRule type="cellIs" dxfId="917" priority="963" operator="equal">
      <formula>"Reprogramada"</formula>
    </cfRule>
    <cfRule type="cellIs" dxfId="916" priority="964" operator="equal">
      <formula>"Atrasada"</formula>
    </cfRule>
    <cfRule type="cellIs" dxfId="915" priority="965" operator="equal">
      <formula>"Em Andamento"</formula>
    </cfRule>
    <cfRule type="cellIs" dxfId="914" priority="966" operator="equal">
      <formula>"Concluída"</formula>
    </cfRule>
  </conditionalFormatting>
  <conditionalFormatting sqref="K138:K140">
    <cfRule type="cellIs" dxfId="913" priority="961" operator="equal">
      <formula>"Anulada"</formula>
    </cfRule>
    <cfRule type="cellIs" dxfId="912" priority="962" operator="equal">
      <formula>"Em Risco"</formula>
    </cfRule>
  </conditionalFormatting>
  <conditionalFormatting sqref="K138:K140">
    <cfRule type="cellIs" dxfId="911" priority="957" operator="equal">
      <formula>"Reprogramada"</formula>
    </cfRule>
    <cfRule type="cellIs" dxfId="910" priority="958" operator="equal">
      <formula>"Atrasada"</formula>
    </cfRule>
    <cfRule type="cellIs" dxfId="909" priority="959" operator="equal">
      <formula>"Em Andamento"</formula>
    </cfRule>
    <cfRule type="cellIs" dxfId="908" priority="960" operator="equal">
      <formula>"Concluída"</formula>
    </cfRule>
  </conditionalFormatting>
  <conditionalFormatting sqref="K138:K140">
    <cfRule type="cellIs" dxfId="907" priority="955" operator="equal">
      <formula>"Anulada"</formula>
    </cfRule>
    <cfRule type="cellIs" dxfId="906" priority="956" operator="equal">
      <formula>"Em Risco"</formula>
    </cfRule>
  </conditionalFormatting>
  <conditionalFormatting sqref="K138:K140">
    <cfRule type="cellIs" dxfId="905" priority="951" operator="equal">
      <formula>"Reprogramada"</formula>
    </cfRule>
    <cfRule type="cellIs" dxfId="904" priority="952" operator="equal">
      <formula>"Atrasada"</formula>
    </cfRule>
    <cfRule type="cellIs" dxfId="903" priority="953" operator="equal">
      <formula>"Em Andamento"</formula>
    </cfRule>
    <cfRule type="cellIs" dxfId="902" priority="954" operator="equal">
      <formula>"Concluída"</formula>
    </cfRule>
  </conditionalFormatting>
  <conditionalFormatting sqref="K138:K140">
    <cfRule type="cellIs" dxfId="901" priority="949" operator="equal">
      <formula>"Anulada"</formula>
    </cfRule>
    <cfRule type="cellIs" dxfId="900" priority="950" operator="equal">
      <formula>"Em Risco"</formula>
    </cfRule>
  </conditionalFormatting>
  <conditionalFormatting sqref="K138:K140">
    <cfRule type="cellIs" dxfId="899" priority="945" operator="equal">
      <formula>"Reprogramada"</formula>
    </cfRule>
    <cfRule type="cellIs" dxfId="898" priority="946" operator="equal">
      <formula>"Atrasada"</formula>
    </cfRule>
    <cfRule type="cellIs" dxfId="897" priority="947" operator="equal">
      <formula>"Em Andamento"</formula>
    </cfRule>
    <cfRule type="cellIs" dxfId="896" priority="948" operator="equal">
      <formula>"Concluída"</formula>
    </cfRule>
  </conditionalFormatting>
  <conditionalFormatting sqref="K138:K140">
    <cfRule type="cellIs" dxfId="895" priority="943" operator="equal">
      <formula>"Anulada"</formula>
    </cfRule>
    <cfRule type="cellIs" dxfId="894" priority="944" operator="equal">
      <formula>"Em Risco"</formula>
    </cfRule>
  </conditionalFormatting>
  <conditionalFormatting sqref="K138:K140">
    <cfRule type="cellIs" dxfId="893" priority="939" operator="equal">
      <formula>"Reprogramada"</formula>
    </cfRule>
    <cfRule type="cellIs" dxfId="892" priority="940" operator="equal">
      <formula>"Atrasada"</formula>
    </cfRule>
    <cfRule type="cellIs" dxfId="891" priority="941" operator="equal">
      <formula>"Em Andamento"</formula>
    </cfRule>
    <cfRule type="cellIs" dxfId="890" priority="942" operator="equal">
      <formula>"Concluída"</formula>
    </cfRule>
  </conditionalFormatting>
  <conditionalFormatting sqref="K138:K140">
    <cfRule type="cellIs" dxfId="889" priority="937" operator="equal">
      <formula>"Anulada"</formula>
    </cfRule>
    <cfRule type="cellIs" dxfId="888" priority="938" operator="equal">
      <formula>"Em Risco"</formula>
    </cfRule>
  </conditionalFormatting>
  <conditionalFormatting sqref="K156:K164">
    <cfRule type="cellIs" dxfId="887" priority="933" operator="equal">
      <formula>"Reprogramada"</formula>
    </cfRule>
    <cfRule type="cellIs" dxfId="886" priority="934" operator="equal">
      <formula>"Atrasada"</formula>
    </cfRule>
    <cfRule type="cellIs" dxfId="885" priority="935" operator="equal">
      <formula>"Em Andamento"</formula>
    </cfRule>
    <cfRule type="cellIs" dxfId="884" priority="936" operator="equal">
      <formula>"Concluída"</formula>
    </cfRule>
  </conditionalFormatting>
  <conditionalFormatting sqref="K156:K164">
    <cfRule type="cellIs" dxfId="883" priority="931" operator="equal">
      <formula>"Anulada"</formula>
    </cfRule>
    <cfRule type="cellIs" dxfId="882" priority="932" operator="equal">
      <formula>"Em Risco"</formula>
    </cfRule>
  </conditionalFormatting>
  <conditionalFormatting sqref="K156:K164">
    <cfRule type="cellIs" dxfId="881" priority="927" operator="equal">
      <formula>"Reprogramada"</formula>
    </cfRule>
    <cfRule type="cellIs" dxfId="880" priority="928" operator="equal">
      <formula>"Atrasada"</formula>
    </cfRule>
    <cfRule type="cellIs" dxfId="879" priority="929" operator="equal">
      <formula>"Em Andamento"</formula>
    </cfRule>
    <cfRule type="cellIs" dxfId="878" priority="930" operator="equal">
      <formula>"Concluída"</formula>
    </cfRule>
  </conditionalFormatting>
  <conditionalFormatting sqref="K156:K164">
    <cfRule type="cellIs" dxfId="877" priority="925" operator="equal">
      <formula>"Anulada"</formula>
    </cfRule>
    <cfRule type="cellIs" dxfId="876" priority="926" operator="equal">
      <formula>"Em Risco"</formula>
    </cfRule>
  </conditionalFormatting>
  <conditionalFormatting sqref="K156:K164">
    <cfRule type="cellIs" dxfId="875" priority="921" operator="equal">
      <formula>"Reprogramada"</formula>
    </cfRule>
    <cfRule type="cellIs" dxfId="874" priority="922" operator="equal">
      <formula>"Atrasada"</formula>
    </cfRule>
    <cfRule type="cellIs" dxfId="873" priority="923" operator="equal">
      <formula>"Em Andamento"</formula>
    </cfRule>
    <cfRule type="cellIs" dxfId="872" priority="924" operator="equal">
      <formula>"Concluída"</formula>
    </cfRule>
  </conditionalFormatting>
  <conditionalFormatting sqref="K156:K164">
    <cfRule type="cellIs" dxfId="871" priority="919" operator="equal">
      <formula>"Anulada"</formula>
    </cfRule>
    <cfRule type="cellIs" dxfId="870" priority="920" operator="equal">
      <formula>"Em Risco"</formula>
    </cfRule>
  </conditionalFormatting>
  <conditionalFormatting sqref="K156:K164">
    <cfRule type="cellIs" dxfId="869" priority="915" operator="equal">
      <formula>"Reprogramada"</formula>
    </cfRule>
    <cfRule type="cellIs" dxfId="868" priority="916" operator="equal">
      <formula>"Atrasada"</formula>
    </cfRule>
    <cfRule type="cellIs" dxfId="867" priority="917" operator="equal">
      <formula>"Em Andamento"</formula>
    </cfRule>
    <cfRule type="cellIs" dxfId="866" priority="918" operator="equal">
      <formula>"Concluída"</formula>
    </cfRule>
  </conditionalFormatting>
  <conditionalFormatting sqref="K156:K164">
    <cfRule type="cellIs" dxfId="865" priority="913" operator="equal">
      <formula>"Anulada"</formula>
    </cfRule>
    <cfRule type="cellIs" dxfId="864" priority="914" operator="equal">
      <formula>"Em Risco"</formula>
    </cfRule>
  </conditionalFormatting>
  <conditionalFormatting sqref="K156:K164">
    <cfRule type="cellIs" dxfId="863" priority="909" operator="equal">
      <formula>"Reprogramada"</formula>
    </cfRule>
    <cfRule type="cellIs" dxfId="862" priority="910" operator="equal">
      <formula>"Atrasada"</formula>
    </cfRule>
    <cfRule type="cellIs" dxfId="861" priority="911" operator="equal">
      <formula>"Em Andamento"</formula>
    </cfRule>
    <cfRule type="cellIs" dxfId="860" priority="912" operator="equal">
      <formula>"Concluída"</formula>
    </cfRule>
  </conditionalFormatting>
  <conditionalFormatting sqref="K156:K164">
    <cfRule type="cellIs" dxfId="859" priority="907" operator="equal">
      <formula>"Anulada"</formula>
    </cfRule>
    <cfRule type="cellIs" dxfId="858" priority="908" operator="equal">
      <formula>"Em Risco"</formula>
    </cfRule>
  </conditionalFormatting>
  <conditionalFormatting sqref="K156:K164">
    <cfRule type="cellIs" dxfId="857" priority="903" operator="equal">
      <formula>"Reprogramada"</formula>
    </cfRule>
    <cfRule type="cellIs" dxfId="856" priority="904" operator="equal">
      <formula>"Atrasada"</formula>
    </cfRule>
    <cfRule type="cellIs" dxfId="855" priority="905" operator="equal">
      <formula>"Em Andamento"</formula>
    </cfRule>
    <cfRule type="cellIs" dxfId="854" priority="906" operator="equal">
      <formula>"Concluída"</formula>
    </cfRule>
  </conditionalFormatting>
  <conditionalFormatting sqref="K156:K164">
    <cfRule type="cellIs" dxfId="853" priority="901" operator="equal">
      <formula>"Anulada"</formula>
    </cfRule>
    <cfRule type="cellIs" dxfId="852" priority="902" operator="equal">
      <formula>"Em Risco"</formula>
    </cfRule>
  </conditionalFormatting>
  <conditionalFormatting sqref="K156:K164">
    <cfRule type="cellIs" dxfId="851" priority="897" operator="equal">
      <formula>"Reprogramada"</formula>
    </cfRule>
    <cfRule type="cellIs" dxfId="850" priority="898" operator="equal">
      <formula>"Atrasada"</formula>
    </cfRule>
    <cfRule type="cellIs" dxfId="849" priority="899" operator="equal">
      <formula>"Em Andamento"</formula>
    </cfRule>
    <cfRule type="cellIs" dxfId="848" priority="900" operator="equal">
      <formula>"Concluída"</formula>
    </cfRule>
  </conditionalFormatting>
  <conditionalFormatting sqref="K156:K164">
    <cfRule type="cellIs" dxfId="847" priority="895" operator="equal">
      <formula>"Anulada"</formula>
    </cfRule>
    <cfRule type="cellIs" dxfId="846" priority="896" operator="equal">
      <formula>"Em Risco"</formula>
    </cfRule>
  </conditionalFormatting>
  <conditionalFormatting sqref="K156:K164">
    <cfRule type="cellIs" dxfId="845" priority="891" operator="equal">
      <formula>"Reprogramada"</formula>
    </cfRule>
    <cfRule type="cellIs" dxfId="844" priority="892" operator="equal">
      <formula>"Atrasada"</formula>
    </cfRule>
    <cfRule type="cellIs" dxfId="843" priority="893" operator="equal">
      <formula>"Em Andamento"</formula>
    </cfRule>
    <cfRule type="cellIs" dxfId="842" priority="894" operator="equal">
      <formula>"Concluída"</formula>
    </cfRule>
  </conditionalFormatting>
  <conditionalFormatting sqref="K156:K164">
    <cfRule type="cellIs" dxfId="841" priority="889" operator="equal">
      <formula>"Anulada"</formula>
    </cfRule>
    <cfRule type="cellIs" dxfId="840" priority="890" operator="equal">
      <formula>"Em Risco"</formula>
    </cfRule>
  </conditionalFormatting>
  <conditionalFormatting sqref="K166:K167">
    <cfRule type="cellIs" dxfId="839" priority="885" operator="equal">
      <formula>"Reprogramada"</formula>
    </cfRule>
    <cfRule type="cellIs" dxfId="838" priority="886" operator="equal">
      <formula>"Atrasada"</formula>
    </cfRule>
    <cfRule type="cellIs" dxfId="837" priority="887" operator="equal">
      <formula>"Em Andamento"</formula>
    </cfRule>
    <cfRule type="cellIs" dxfId="836" priority="888" operator="equal">
      <formula>"Concluída"</formula>
    </cfRule>
  </conditionalFormatting>
  <conditionalFormatting sqref="K166:K167">
    <cfRule type="cellIs" dxfId="835" priority="883" operator="equal">
      <formula>"Anulada"</formula>
    </cfRule>
    <cfRule type="cellIs" dxfId="834" priority="884" operator="equal">
      <formula>"Em Risco"</formula>
    </cfRule>
  </conditionalFormatting>
  <conditionalFormatting sqref="K166:K167">
    <cfRule type="cellIs" dxfId="833" priority="879" operator="equal">
      <formula>"Reprogramada"</formula>
    </cfRule>
    <cfRule type="cellIs" dxfId="832" priority="880" operator="equal">
      <formula>"Atrasada"</formula>
    </cfRule>
    <cfRule type="cellIs" dxfId="831" priority="881" operator="equal">
      <formula>"Em Andamento"</formula>
    </cfRule>
    <cfRule type="cellIs" dxfId="830" priority="882" operator="equal">
      <formula>"Concluída"</formula>
    </cfRule>
  </conditionalFormatting>
  <conditionalFormatting sqref="K166:K167">
    <cfRule type="cellIs" dxfId="829" priority="877" operator="equal">
      <formula>"Anulada"</formula>
    </cfRule>
    <cfRule type="cellIs" dxfId="828" priority="878" operator="equal">
      <formula>"Em Risco"</formula>
    </cfRule>
  </conditionalFormatting>
  <conditionalFormatting sqref="K166:K167">
    <cfRule type="cellIs" dxfId="827" priority="873" operator="equal">
      <formula>"Reprogramada"</formula>
    </cfRule>
    <cfRule type="cellIs" dxfId="826" priority="874" operator="equal">
      <formula>"Atrasada"</formula>
    </cfRule>
    <cfRule type="cellIs" dxfId="825" priority="875" operator="equal">
      <formula>"Em Andamento"</formula>
    </cfRule>
    <cfRule type="cellIs" dxfId="824" priority="876" operator="equal">
      <formula>"Concluída"</formula>
    </cfRule>
  </conditionalFormatting>
  <conditionalFormatting sqref="K166:K167">
    <cfRule type="cellIs" dxfId="823" priority="871" operator="equal">
      <formula>"Anulada"</formula>
    </cfRule>
    <cfRule type="cellIs" dxfId="822" priority="872" operator="equal">
      <formula>"Em Risco"</formula>
    </cfRule>
  </conditionalFormatting>
  <conditionalFormatting sqref="K166:K167">
    <cfRule type="cellIs" dxfId="821" priority="867" operator="equal">
      <formula>"Reprogramada"</formula>
    </cfRule>
    <cfRule type="cellIs" dxfId="820" priority="868" operator="equal">
      <formula>"Atrasada"</formula>
    </cfRule>
    <cfRule type="cellIs" dxfId="819" priority="869" operator="equal">
      <formula>"Em Andamento"</formula>
    </cfRule>
    <cfRule type="cellIs" dxfId="818" priority="870" operator="equal">
      <formula>"Concluída"</formula>
    </cfRule>
  </conditionalFormatting>
  <conditionalFormatting sqref="K166:K167">
    <cfRule type="cellIs" dxfId="817" priority="865" operator="equal">
      <formula>"Anulada"</formula>
    </cfRule>
    <cfRule type="cellIs" dxfId="816" priority="866" operator="equal">
      <formula>"Em Risco"</formula>
    </cfRule>
  </conditionalFormatting>
  <conditionalFormatting sqref="K166:K167">
    <cfRule type="cellIs" dxfId="815" priority="861" operator="equal">
      <formula>"Reprogramada"</formula>
    </cfRule>
    <cfRule type="cellIs" dxfId="814" priority="862" operator="equal">
      <formula>"Atrasada"</formula>
    </cfRule>
    <cfRule type="cellIs" dxfId="813" priority="863" operator="equal">
      <formula>"Em Andamento"</formula>
    </cfRule>
    <cfRule type="cellIs" dxfId="812" priority="864" operator="equal">
      <formula>"Concluída"</formula>
    </cfRule>
  </conditionalFormatting>
  <conditionalFormatting sqref="K166:K167">
    <cfRule type="cellIs" dxfId="811" priority="859" operator="equal">
      <formula>"Anulada"</formula>
    </cfRule>
    <cfRule type="cellIs" dxfId="810" priority="860" operator="equal">
      <formula>"Em Risco"</formula>
    </cfRule>
  </conditionalFormatting>
  <conditionalFormatting sqref="K166:K167">
    <cfRule type="cellIs" dxfId="809" priority="855" operator="equal">
      <formula>"Reprogramada"</formula>
    </cfRule>
    <cfRule type="cellIs" dxfId="808" priority="856" operator="equal">
      <formula>"Atrasada"</formula>
    </cfRule>
    <cfRule type="cellIs" dxfId="807" priority="857" operator="equal">
      <formula>"Em Andamento"</formula>
    </cfRule>
    <cfRule type="cellIs" dxfId="806" priority="858" operator="equal">
      <formula>"Concluída"</formula>
    </cfRule>
  </conditionalFormatting>
  <conditionalFormatting sqref="K166:K167">
    <cfRule type="cellIs" dxfId="805" priority="853" operator="equal">
      <formula>"Anulada"</formula>
    </cfRule>
    <cfRule type="cellIs" dxfId="804" priority="854" operator="equal">
      <formula>"Em Risco"</formula>
    </cfRule>
  </conditionalFormatting>
  <conditionalFormatting sqref="K166:K167">
    <cfRule type="cellIs" dxfId="803" priority="849" operator="equal">
      <formula>"Reprogramada"</formula>
    </cfRule>
    <cfRule type="cellIs" dxfId="802" priority="850" operator="equal">
      <formula>"Atrasada"</formula>
    </cfRule>
    <cfRule type="cellIs" dxfId="801" priority="851" operator="equal">
      <formula>"Em Andamento"</formula>
    </cfRule>
    <cfRule type="cellIs" dxfId="800" priority="852" operator="equal">
      <formula>"Concluída"</formula>
    </cfRule>
  </conditionalFormatting>
  <conditionalFormatting sqref="K166:K167">
    <cfRule type="cellIs" dxfId="799" priority="847" operator="equal">
      <formula>"Anulada"</formula>
    </cfRule>
    <cfRule type="cellIs" dxfId="798" priority="848" operator="equal">
      <formula>"Em Risco"</formula>
    </cfRule>
  </conditionalFormatting>
  <conditionalFormatting sqref="K166:K167">
    <cfRule type="cellIs" dxfId="797" priority="843" operator="equal">
      <formula>"Reprogramada"</formula>
    </cfRule>
    <cfRule type="cellIs" dxfId="796" priority="844" operator="equal">
      <formula>"Atrasada"</formula>
    </cfRule>
    <cfRule type="cellIs" dxfId="795" priority="845" operator="equal">
      <formula>"Em Andamento"</formula>
    </cfRule>
    <cfRule type="cellIs" dxfId="794" priority="846" operator="equal">
      <formula>"Concluída"</formula>
    </cfRule>
  </conditionalFormatting>
  <conditionalFormatting sqref="K166:K167">
    <cfRule type="cellIs" dxfId="793" priority="841" operator="equal">
      <formula>"Anulada"</formula>
    </cfRule>
    <cfRule type="cellIs" dxfId="792" priority="842" operator="equal">
      <formula>"Em Risco"</formula>
    </cfRule>
  </conditionalFormatting>
  <conditionalFormatting sqref="K173">
    <cfRule type="cellIs" dxfId="791" priority="789" operator="equal">
      <formula>"Reprogramada"</formula>
    </cfRule>
    <cfRule type="cellIs" dxfId="790" priority="790" operator="equal">
      <formula>"Atrasada"</formula>
    </cfRule>
    <cfRule type="cellIs" dxfId="789" priority="791" operator="equal">
      <formula>"Em Andamento"</formula>
    </cfRule>
    <cfRule type="cellIs" dxfId="788" priority="792" operator="equal">
      <formula>"Concluída"</formula>
    </cfRule>
  </conditionalFormatting>
  <conditionalFormatting sqref="K173">
    <cfRule type="cellIs" dxfId="787" priority="787" operator="equal">
      <formula>"Anulada"</formula>
    </cfRule>
    <cfRule type="cellIs" dxfId="786" priority="788" operator="equal">
      <formula>"Em Risco"</formula>
    </cfRule>
  </conditionalFormatting>
  <conditionalFormatting sqref="K173">
    <cfRule type="cellIs" dxfId="785" priority="783" operator="equal">
      <formula>"Reprogramada"</formula>
    </cfRule>
    <cfRule type="cellIs" dxfId="784" priority="784" operator="equal">
      <formula>"Atrasada"</formula>
    </cfRule>
    <cfRule type="cellIs" dxfId="783" priority="785" operator="equal">
      <formula>"Em Andamento"</formula>
    </cfRule>
    <cfRule type="cellIs" dxfId="782" priority="786" operator="equal">
      <formula>"Concluída"</formula>
    </cfRule>
  </conditionalFormatting>
  <conditionalFormatting sqref="K173">
    <cfRule type="cellIs" dxfId="781" priority="781" operator="equal">
      <formula>"Anulada"</formula>
    </cfRule>
    <cfRule type="cellIs" dxfId="780" priority="782" operator="equal">
      <formula>"Em Risco"</formula>
    </cfRule>
  </conditionalFormatting>
  <conditionalFormatting sqref="K173">
    <cfRule type="cellIs" dxfId="779" priority="777" operator="equal">
      <formula>"Reprogramada"</formula>
    </cfRule>
    <cfRule type="cellIs" dxfId="778" priority="778" operator="equal">
      <formula>"Atrasada"</formula>
    </cfRule>
    <cfRule type="cellIs" dxfId="777" priority="779" operator="equal">
      <formula>"Em Andamento"</formula>
    </cfRule>
    <cfRule type="cellIs" dxfId="776" priority="780" operator="equal">
      <formula>"Concluída"</formula>
    </cfRule>
  </conditionalFormatting>
  <conditionalFormatting sqref="K173">
    <cfRule type="cellIs" dxfId="775" priority="775" operator="equal">
      <formula>"Anulada"</formula>
    </cfRule>
    <cfRule type="cellIs" dxfId="774" priority="776" operator="equal">
      <formula>"Em Risco"</formula>
    </cfRule>
  </conditionalFormatting>
  <conditionalFormatting sqref="K173">
    <cfRule type="cellIs" dxfId="773" priority="771" operator="equal">
      <formula>"Reprogramada"</formula>
    </cfRule>
    <cfRule type="cellIs" dxfId="772" priority="772" operator="equal">
      <formula>"Atrasada"</formula>
    </cfRule>
    <cfRule type="cellIs" dxfId="771" priority="773" operator="equal">
      <formula>"Em Andamento"</formula>
    </cfRule>
    <cfRule type="cellIs" dxfId="770" priority="774" operator="equal">
      <formula>"Concluída"</formula>
    </cfRule>
  </conditionalFormatting>
  <conditionalFormatting sqref="K173">
    <cfRule type="cellIs" dxfId="769" priority="769" operator="equal">
      <formula>"Anulada"</formula>
    </cfRule>
    <cfRule type="cellIs" dxfId="768" priority="770" operator="equal">
      <formula>"Em Risco"</formula>
    </cfRule>
  </conditionalFormatting>
  <conditionalFormatting sqref="K173">
    <cfRule type="cellIs" dxfId="767" priority="765" operator="equal">
      <formula>"Reprogramada"</formula>
    </cfRule>
    <cfRule type="cellIs" dxfId="766" priority="766" operator="equal">
      <formula>"Atrasada"</formula>
    </cfRule>
    <cfRule type="cellIs" dxfId="765" priority="767" operator="equal">
      <formula>"Em Andamento"</formula>
    </cfRule>
    <cfRule type="cellIs" dxfId="764" priority="768" operator="equal">
      <formula>"Concluída"</formula>
    </cfRule>
  </conditionalFormatting>
  <conditionalFormatting sqref="K173">
    <cfRule type="cellIs" dxfId="763" priority="763" operator="equal">
      <formula>"Anulada"</formula>
    </cfRule>
    <cfRule type="cellIs" dxfId="762" priority="764" operator="equal">
      <formula>"Em Risco"</formula>
    </cfRule>
  </conditionalFormatting>
  <conditionalFormatting sqref="K173">
    <cfRule type="cellIs" dxfId="761" priority="759" operator="equal">
      <formula>"Reprogramada"</formula>
    </cfRule>
    <cfRule type="cellIs" dxfId="760" priority="760" operator="equal">
      <formula>"Atrasada"</formula>
    </cfRule>
    <cfRule type="cellIs" dxfId="759" priority="761" operator="equal">
      <formula>"Em Andamento"</formula>
    </cfRule>
    <cfRule type="cellIs" dxfId="758" priority="762" operator="equal">
      <formula>"Concluída"</formula>
    </cfRule>
  </conditionalFormatting>
  <conditionalFormatting sqref="K173">
    <cfRule type="cellIs" dxfId="757" priority="757" operator="equal">
      <formula>"Anulada"</formula>
    </cfRule>
    <cfRule type="cellIs" dxfId="756" priority="758" operator="equal">
      <formula>"Em Risco"</formula>
    </cfRule>
  </conditionalFormatting>
  <conditionalFormatting sqref="K173">
    <cfRule type="cellIs" dxfId="755" priority="753" operator="equal">
      <formula>"Reprogramada"</formula>
    </cfRule>
    <cfRule type="cellIs" dxfId="754" priority="754" operator="equal">
      <formula>"Atrasada"</formula>
    </cfRule>
    <cfRule type="cellIs" dxfId="753" priority="755" operator="equal">
      <formula>"Em Andamento"</formula>
    </cfRule>
    <cfRule type="cellIs" dxfId="752" priority="756" operator="equal">
      <formula>"Concluída"</formula>
    </cfRule>
  </conditionalFormatting>
  <conditionalFormatting sqref="K173">
    <cfRule type="cellIs" dxfId="751" priority="751" operator="equal">
      <formula>"Anulada"</formula>
    </cfRule>
    <cfRule type="cellIs" dxfId="750" priority="752" operator="equal">
      <formula>"Em Risco"</formula>
    </cfRule>
  </conditionalFormatting>
  <conditionalFormatting sqref="K173">
    <cfRule type="cellIs" dxfId="749" priority="747" operator="equal">
      <formula>"Reprogramada"</formula>
    </cfRule>
    <cfRule type="cellIs" dxfId="748" priority="748" operator="equal">
      <formula>"Atrasada"</formula>
    </cfRule>
    <cfRule type="cellIs" dxfId="747" priority="749" operator="equal">
      <formula>"Em Andamento"</formula>
    </cfRule>
    <cfRule type="cellIs" dxfId="746" priority="750" operator="equal">
      <formula>"Concluída"</formula>
    </cfRule>
  </conditionalFormatting>
  <conditionalFormatting sqref="K173">
    <cfRule type="cellIs" dxfId="745" priority="745" operator="equal">
      <formula>"Anulada"</formula>
    </cfRule>
    <cfRule type="cellIs" dxfId="744" priority="746" operator="equal">
      <formula>"Em Risco"</formula>
    </cfRule>
  </conditionalFormatting>
  <conditionalFormatting sqref="K32">
    <cfRule type="cellIs" dxfId="743" priority="741" operator="equal">
      <formula>"Reprogramada"</formula>
    </cfRule>
    <cfRule type="cellIs" dxfId="742" priority="742" operator="equal">
      <formula>"Atrasada"</formula>
    </cfRule>
    <cfRule type="cellIs" dxfId="741" priority="743" operator="equal">
      <formula>"Em Andamento"</formula>
    </cfRule>
    <cfRule type="cellIs" dxfId="740" priority="744" operator="equal">
      <formula>"Concluída"</formula>
    </cfRule>
  </conditionalFormatting>
  <conditionalFormatting sqref="K32">
    <cfRule type="cellIs" dxfId="739" priority="739" operator="equal">
      <formula>"Anulada"</formula>
    </cfRule>
    <cfRule type="cellIs" dxfId="738" priority="740" operator="equal">
      <formula>"Em Risco"</formula>
    </cfRule>
  </conditionalFormatting>
  <conditionalFormatting sqref="K32">
    <cfRule type="cellIs" dxfId="737" priority="735" operator="equal">
      <formula>"Reprogramada"</formula>
    </cfRule>
    <cfRule type="cellIs" dxfId="736" priority="736" operator="equal">
      <formula>"Atrasada"</formula>
    </cfRule>
    <cfRule type="cellIs" dxfId="735" priority="737" operator="equal">
      <formula>"Em Andamento"</formula>
    </cfRule>
    <cfRule type="cellIs" dxfId="734" priority="738" operator="equal">
      <formula>"Concluída"</formula>
    </cfRule>
  </conditionalFormatting>
  <conditionalFormatting sqref="K32">
    <cfRule type="cellIs" dxfId="733" priority="733" operator="equal">
      <formula>"Anulada"</formula>
    </cfRule>
    <cfRule type="cellIs" dxfId="732" priority="734" operator="equal">
      <formula>"Em Risco"</formula>
    </cfRule>
  </conditionalFormatting>
  <conditionalFormatting sqref="K32">
    <cfRule type="cellIs" dxfId="731" priority="729" operator="equal">
      <formula>"Reprogramada"</formula>
    </cfRule>
    <cfRule type="cellIs" dxfId="730" priority="730" operator="equal">
      <formula>"Atrasada"</formula>
    </cfRule>
    <cfRule type="cellIs" dxfId="729" priority="731" operator="equal">
      <formula>"Em Andamento"</formula>
    </cfRule>
    <cfRule type="cellIs" dxfId="728" priority="732" operator="equal">
      <formula>"Concluída"</formula>
    </cfRule>
  </conditionalFormatting>
  <conditionalFormatting sqref="K32">
    <cfRule type="cellIs" dxfId="727" priority="727" operator="equal">
      <formula>"Anulada"</formula>
    </cfRule>
    <cfRule type="cellIs" dxfId="726" priority="728" operator="equal">
      <formula>"Em Risco"</formula>
    </cfRule>
  </conditionalFormatting>
  <conditionalFormatting sqref="K32">
    <cfRule type="cellIs" dxfId="725" priority="723" operator="equal">
      <formula>"Reprogramada"</formula>
    </cfRule>
    <cfRule type="cellIs" dxfId="724" priority="724" operator="equal">
      <formula>"Atrasada"</formula>
    </cfRule>
    <cfRule type="cellIs" dxfId="723" priority="725" operator="equal">
      <formula>"Em Andamento"</formula>
    </cfRule>
    <cfRule type="cellIs" dxfId="722" priority="726" operator="equal">
      <formula>"Concluída"</formula>
    </cfRule>
  </conditionalFormatting>
  <conditionalFormatting sqref="K32">
    <cfRule type="cellIs" dxfId="721" priority="721" operator="equal">
      <formula>"Anulada"</formula>
    </cfRule>
    <cfRule type="cellIs" dxfId="720" priority="722" operator="equal">
      <formula>"Em Risco"</formula>
    </cfRule>
  </conditionalFormatting>
  <conditionalFormatting sqref="K32">
    <cfRule type="cellIs" dxfId="719" priority="717" operator="equal">
      <formula>"Reprogramada"</formula>
    </cfRule>
    <cfRule type="cellIs" dxfId="718" priority="718" operator="equal">
      <formula>"Atrasada"</formula>
    </cfRule>
    <cfRule type="cellIs" dxfId="717" priority="719" operator="equal">
      <formula>"Em Andamento"</formula>
    </cfRule>
    <cfRule type="cellIs" dxfId="716" priority="720" operator="equal">
      <formula>"Concluída"</formula>
    </cfRule>
  </conditionalFormatting>
  <conditionalFormatting sqref="K32">
    <cfRule type="cellIs" dxfId="715" priority="715" operator="equal">
      <formula>"Anulada"</formula>
    </cfRule>
    <cfRule type="cellIs" dxfId="714" priority="716" operator="equal">
      <formula>"Em Risco"</formula>
    </cfRule>
  </conditionalFormatting>
  <conditionalFormatting sqref="K32">
    <cfRule type="cellIs" dxfId="713" priority="711" operator="equal">
      <formula>"Reprogramada"</formula>
    </cfRule>
    <cfRule type="cellIs" dxfId="712" priority="712" operator="equal">
      <formula>"Atrasada"</formula>
    </cfRule>
    <cfRule type="cellIs" dxfId="711" priority="713" operator="equal">
      <formula>"Em Andamento"</formula>
    </cfRule>
    <cfRule type="cellIs" dxfId="710" priority="714" operator="equal">
      <formula>"Concluída"</formula>
    </cfRule>
  </conditionalFormatting>
  <conditionalFormatting sqref="K32">
    <cfRule type="cellIs" dxfId="709" priority="709" operator="equal">
      <formula>"Anulada"</formula>
    </cfRule>
    <cfRule type="cellIs" dxfId="708" priority="710" operator="equal">
      <formula>"Em Risco"</formula>
    </cfRule>
  </conditionalFormatting>
  <conditionalFormatting sqref="K32">
    <cfRule type="cellIs" dxfId="707" priority="705" operator="equal">
      <formula>"Reprogramada"</formula>
    </cfRule>
    <cfRule type="cellIs" dxfId="706" priority="706" operator="equal">
      <formula>"Atrasada"</formula>
    </cfRule>
    <cfRule type="cellIs" dxfId="705" priority="707" operator="equal">
      <formula>"Em Andamento"</formula>
    </cfRule>
    <cfRule type="cellIs" dxfId="704" priority="708" operator="equal">
      <formula>"Concluída"</formula>
    </cfRule>
  </conditionalFormatting>
  <conditionalFormatting sqref="K32">
    <cfRule type="cellIs" dxfId="703" priority="703" operator="equal">
      <formula>"Anulada"</formula>
    </cfRule>
    <cfRule type="cellIs" dxfId="702" priority="704" operator="equal">
      <formula>"Em Risco"</formula>
    </cfRule>
  </conditionalFormatting>
  <conditionalFormatting sqref="K32">
    <cfRule type="cellIs" dxfId="701" priority="699" operator="equal">
      <formula>"Reprogramada"</formula>
    </cfRule>
    <cfRule type="cellIs" dxfId="700" priority="700" operator="equal">
      <formula>"Atrasada"</formula>
    </cfRule>
    <cfRule type="cellIs" dxfId="699" priority="701" operator="equal">
      <formula>"Em Andamento"</formula>
    </cfRule>
    <cfRule type="cellIs" dxfId="698" priority="702" operator="equal">
      <formula>"Concluída"</formula>
    </cfRule>
  </conditionalFormatting>
  <conditionalFormatting sqref="K32">
    <cfRule type="cellIs" dxfId="697" priority="697" operator="equal">
      <formula>"Anulada"</formula>
    </cfRule>
    <cfRule type="cellIs" dxfId="696" priority="698" operator="equal">
      <formula>"Em Risco"</formula>
    </cfRule>
  </conditionalFormatting>
  <conditionalFormatting sqref="K33">
    <cfRule type="cellIs" dxfId="695" priority="693" operator="equal">
      <formula>"Reprogramada"</formula>
    </cfRule>
    <cfRule type="cellIs" dxfId="694" priority="694" operator="equal">
      <formula>"Atrasada"</formula>
    </cfRule>
    <cfRule type="cellIs" dxfId="693" priority="695" operator="equal">
      <formula>"Em Andamento"</formula>
    </cfRule>
    <cfRule type="cellIs" dxfId="692" priority="696" operator="equal">
      <formula>"Concluída"</formula>
    </cfRule>
  </conditionalFormatting>
  <conditionalFormatting sqref="K33">
    <cfRule type="cellIs" dxfId="691" priority="691" operator="equal">
      <formula>"Anulada"</formula>
    </cfRule>
    <cfRule type="cellIs" dxfId="690" priority="692" operator="equal">
      <formula>"Em Risco"</formula>
    </cfRule>
  </conditionalFormatting>
  <conditionalFormatting sqref="K33">
    <cfRule type="cellIs" dxfId="689" priority="687" operator="equal">
      <formula>"Reprogramada"</formula>
    </cfRule>
    <cfRule type="cellIs" dxfId="688" priority="688" operator="equal">
      <formula>"Atrasada"</formula>
    </cfRule>
    <cfRule type="cellIs" dxfId="687" priority="689" operator="equal">
      <formula>"Em Andamento"</formula>
    </cfRule>
    <cfRule type="cellIs" dxfId="686" priority="690" operator="equal">
      <formula>"Concluída"</formula>
    </cfRule>
  </conditionalFormatting>
  <conditionalFormatting sqref="K33">
    <cfRule type="cellIs" dxfId="685" priority="685" operator="equal">
      <formula>"Anulada"</formula>
    </cfRule>
    <cfRule type="cellIs" dxfId="684" priority="686" operator="equal">
      <formula>"Em Risco"</formula>
    </cfRule>
  </conditionalFormatting>
  <conditionalFormatting sqref="K33">
    <cfRule type="cellIs" dxfId="683" priority="681" operator="equal">
      <formula>"Reprogramada"</formula>
    </cfRule>
    <cfRule type="cellIs" dxfId="682" priority="682" operator="equal">
      <formula>"Atrasada"</formula>
    </cfRule>
    <cfRule type="cellIs" dxfId="681" priority="683" operator="equal">
      <formula>"Em Andamento"</formula>
    </cfRule>
    <cfRule type="cellIs" dxfId="680" priority="684" operator="equal">
      <formula>"Concluída"</formula>
    </cfRule>
  </conditionalFormatting>
  <conditionalFormatting sqref="K33">
    <cfRule type="cellIs" dxfId="679" priority="679" operator="equal">
      <formula>"Anulada"</formula>
    </cfRule>
    <cfRule type="cellIs" dxfId="678" priority="680" operator="equal">
      <formula>"Em Risco"</formula>
    </cfRule>
  </conditionalFormatting>
  <conditionalFormatting sqref="K33">
    <cfRule type="cellIs" dxfId="677" priority="675" operator="equal">
      <formula>"Reprogramada"</formula>
    </cfRule>
    <cfRule type="cellIs" dxfId="676" priority="676" operator="equal">
      <formula>"Atrasada"</formula>
    </cfRule>
    <cfRule type="cellIs" dxfId="675" priority="677" operator="equal">
      <formula>"Em Andamento"</formula>
    </cfRule>
    <cfRule type="cellIs" dxfId="674" priority="678" operator="equal">
      <formula>"Concluída"</formula>
    </cfRule>
  </conditionalFormatting>
  <conditionalFormatting sqref="K33">
    <cfRule type="cellIs" dxfId="673" priority="673" operator="equal">
      <formula>"Anulada"</formula>
    </cfRule>
    <cfRule type="cellIs" dxfId="672" priority="674" operator="equal">
      <formula>"Em Risco"</formula>
    </cfRule>
  </conditionalFormatting>
  <conditionalFormatting sqref="K33">
    <cfRule type="cellIs" dxfId="671" priority="669" operator="equal">
      <formula>"Reprogramada"</formula>
    </cfRule>
    <cfRule type="cellIs" dxfId="670" priority="670" operator="equal">
      <formula>"Atrasada"</formula>
    </cfRule>
    <cfRule type="cellIs" dxfId="669" priority="671" operator="equal">
      <formula>"Em Andamento"</formula>
    </cfRule>
    <cfRule type="cellIs" dxfId="668" priority="672" operator="equal">
      <formula>"Concluída"</formula>
    </cfRule>
  </conditionalFormatting>
  <conditionalFormatting sqref="K33">
    <cfRule type="cellIs" dxfId="667" priority="667" operator="equal">
      <formula>"Anulada"</formula>
    </cfRule>
    <cfRule type="cellIs" dxfId="666" priority="668" operator="equal">
      <formula>"Em Risco"</formula>
    </cfRule>
  </conditionalFormatting>
  <conditionalFormatting sqref="K33">
    <cfRule type="cellIs" dxfId="665" priority="663" operator="equal">
      <formula>"Reprogramada"</formula>
    </cfRule>
    <cfRule type="cellIs" dxfId="664" priority="664" operator="equal">
      <formula>"Atrasada"</formula>
    </cfRule>
    <cfRule type="cellIs" dxfId="663" priority="665" operator="equal">
      <formula>"Em Andamento"</formula>
    </cfRule>
    <cfRule type="cellIs" dxfId="662" priority="666" operator="equal">
      <formula>"Concluída"</formula>
    </cfRule>
  </conditionalFormatting>
  <conditionalFormatting sqref="K33">
    <cfRule type="cellIs" dxfId="661" priority="661" operator="equal">
      <formula>"Anulada"</formula>
    </cfRule>
    <cfRule type="cellIs" dxfId="660" priority="662" operator="equal">
      <formula>"Em Risco"</formula>
    </cfRule>
  </conditionalFormatting>
  <conditionalFormatting sqref="K33">
    <cfRule type="cellIs" dxfId="659" priority="657" operator="equal">
      <formula>"Reprogramada"</formula>
    </cfRule>
    <cfRule type="cellIs" dxfId="658" priority="658" operator="equal">
      <formula>"Atrasada"</formula>
    </cfRule>
    <cfRule type="cellIs" dxfId="657" priority="659" operator="equal">
      <formula>"Em Andamento"</formula>
    </cfRule>
    <cfRule type="cellIs" dxfId="656" priority="660" operator="equal">
      <formula>"Concluída"</formula>
    </cfRule>
  </conditionalFormatting>
  <conditionalFormatting sqref="K33">
    <cfRule type="cellIs" dxfId="655" priority="655" operator="equal">
      <formula>"Anulada"</formula>
    </cfRule>
    <cfRule type="cellIs" dxfId="654" priority="656" operator="equal">
      <formula>"Em Risco"</formula>
    </cfRule>
  </conditionalFormatting>
  <conditionalFormatting sqref="K33">
    <cfRule type="cellIs" dxfId="653" priority="651" operator="equal">
      <formula>"Reprogramada"</formula>
    </cfRule>
    <cfRule type="cellIs" dxfId="652" priority="652" operator="equal">
      <formula>"Atrasada"</formula>
    </cfRule>
    <cfRule type="cellIs" dxfId="651" priority="653" operator="equal">
      <formula>"Em Andamento"</formula>
    </cfRule>
    <cfRule type="cellIs" dxfId="650" priority="654" operator="equal">
      <formula>"Concluída"</formula>
    </cfRule>
  </conditionalFormatting>
  <conditionalFormatting sqref="K33">
    <cfRule type="cellIs" dxfId="649" priority="649" operator="equal">
      <formula>"Anulada"</formula>
    </cfRule>
    <cfRule type="cellIs" dxfId="648" priority="650" operator="equal">
      <formula>"Em Risco"</formula>
    </cfRule>
  </conditionalFormatting>
  <conditionalFormatting sqref="K34">
    <cfRule type="cellIs" dxfId="647" priority="645" operator="equal">
      <formula>"Reprogramada"</formula>
    </cfRule>
    <cfRule type="cellIs" dxfId="646" priority="646" operator="equal">
      <formula>"Atrasada"</formula>
    </cfRule>
    <cfRule type="cellIs" dxfId="645" priority="647" operator="equal">
      <formula>"Em Andamento"</formula>
    </cfRule>
    <cfRule type="cellIs" dxfId="644" priority="648" operator="equal">
      <formula>"Concluída"</formula>
    </cfRule>
  </conditionalFormatting>
  <conditionalFormatting sqref="K34">
    <cfRule type="cellIs" dxfId="643" priority="643" operator="equal">
      <formula>"Anulada"</formula>
    </cfRule>
    <cfRule type="cellIs" dxfId="642" priority="644" operator="equal">
      <formula>"Em Risco"</formula>
    </cfRule>
  </conditionalFormatting>
  <conditionalFormatting sqref="K34">
    <cfRule type="cellIs" dxfId="641" priority="639" operator="equal">
      <formula>"Reprogramada"</formula>
    </cfRule>
    <cfRule type="cellIs" dxfId="640" priority="640" operator="equal">
      <formula>"Atrasada"</formula>
    </cfRule>
    <cfRule type="cellIs" dxfId="639" priority="641" operator="equal">
      <formula>"Em Andamento"</formula>
    </cfRule>
    <cfRule type="cellIs" dxfId="638" priority="642" operator="equal">
      <formula>"Concluída"</formula>
    </cfRule>
  </conditionalFormatting>
  <conditionalFormatting sqref="K34">
    <cfRule type="cellIs" dxfId="637" priority="637" operator="equal">
      <formula>"Anulada"</formula>
    </cfRule>
    <cfRule type="cellIs" dxfId="636" priority="638" operator="equal">
      <formula>"Em Risco"</formula>
    </cfRule>
  </conditionalFormatting>
  <conditionalFormatting sqref="K34">
    <cfRule type="cellIs" dxfId="635" priority="633" operator="equal">
      <formula>"Reprogramada"</formula>
    </cfRule>
    <cfRule type="cellIs" dxfId="634" priority="634" operator="equal">
      <formula>"Atrasada"</formula>
    </cfRule>
    <cfRule type="cellIs" dxfId="633" priority="635" operator="equal">
      <formula>"Em Andamento"</formula>
    </cfRule>
    <cfRule type="cellIs" dxfId="632" priority="636" operator="equal">
      <formula>"Concluída"</formula>
    </cfRule>
  </conditionalFormatting>
  <conditionalFormatting sqref="K34">
    <cfRule type="cellIs" dxfId="631" priority="631" operator="equal">
      <formula>"Anulada"</formula>
    </cfRule>
    <cfRule type="cellIs" dxfId="630" priority="632" operator="equal">
      <formula>"Em Risco"</formula>
    </cfRule>
  </conditionalFormatting>
  <conditionalFormatting sqref="K34">
    <cfRule type="cellIs" dxfId="629" priority="627" operator="equal">
      <formula>"Reprogramada"</formula>
    </cfRule>
    <cfRule type="cellIs" dxfId="628" priority="628" operator="equal">
      <formula>"Atrasada"</formula>
    </cfRule>
    <cfRule type="cellIs" dxfId="627" priority="629" operator="equal">
      <formula>"Em Andamento"</formula>
    </cfRule>
    <cfRule type="cellIs" dxfId="626" priority="630" operator="equal">
      <formula>"Concluída"</formula>
    </cfRule>
  </conditionalFormatting>
  <conditionalFormatting sqref="K34">
    <cfRule type="cellIs" dxfId="625" priority="625" operator="equal">
      <formula>"Anulada"</formula>
    </cfRule>
    <cfRule type="cellIs" dxfId="624" priority="626" operator="equal">
      <formula>"Em Risco"</formula>
    </cfRule>
  </conditionalFormatting>
  <conditionalFormatting sqref="K34">
    <cfRule type="cellIs" dxfId="623" priority="621" operator="equal">
      <formula>"Reprogramada"</formula>
    </cfRule>
    <cfRule type="cellIs" dxfId="622" priority="622" operator="equal">
      <formula>"Atrasada"</formula>
    </cfRule>
    <cfRule type="cellIs" dxfId="621" priority="623" operator="equal">
      <formula>"Em Andamento"</formula>
    </cfRule>
    <cfRule type="cellIs" dxfId="620" priority="624" operator="equal">
      <formula>"Concluída"</formula>
    </cfRule>
  </conditionalFormatting>
  <conditionalFormatting sqref="K34">
    <cfRule type="cellIs" dxfId="619" priority="619" operator="equal">
      <formula>"Anulada"</formula>
    </cfRule>
    <cfRule type="cellIs" dxfId="618" priority="620" operator="equal">
      <formula>"Em Risco"</formula>
    </cfRule>
  </conditionalFormatting>
  <conditionalFormatting sqref="K34">
    <cfRule type="cellIs" dxfId="617" priority="615" operator="equal">
      <formula>"Reprogramada"</formula>
    </cfRule>
    <cfRule type="cellIs" dxfId="616" priority="616" operator="equal">
      <formula>"Atrasada"</formula>
    </cfRule>
    <cfRule type="cellIs" dxfId="615" priority="617" operator="equal">
      <formula>"Em Andamento"</formula>
    </cfRule>
    <cfRule type="cellIs" dxfId="614" priority="618" operator="equal">
      <formula>"Concluída"</formula>
    </cfRule>
  </conditionalFormatting>
  <conditionalFormatting sqref="K34">
    <cfRule type="cellIs" dxfId="613" priority="613" operator="equal">
      <formula>"Anulada"</formula>
    </cfRule>
    <cfRule type="cellIs" dxfId="612" priority="614" operator="equal">
      <formula>"Em Risco"</formula>
    </cfRule>
  </conditionalFormatting>
  <conditionalFormatting sqref="K34">
    <cfRule type="cellIs" dxfId="611" priority="609" operator="equal">
      <formula>"Reprogramada"</formula>
    </cfRule>
    <cfRule type="cellIs" dxfId="610" priority="610" operator="equal">
      <formula>"Atrasada"</formula>
    </cfRule>
    <cfRule type="cellIs" dxfId="609" priority="611" operator="equal">
      <formula>"Em Andamento"</formula>
    </cfRule>
    <cfRule type="cellIs" dxfId="608" priority="612" operator="equal">
      <formula>"Concluída"</formula>
    </cfRule>
  </conditionalFormatting>
  <conditionalFormatting sqref="K34">
    <cfRule type="cellIs" dxfId="607" priority="607" operator="equal">
      <formula>"Anulada"</formula>
    </cfRule>
    <cfRule type="cellIs" dxfId="606" priority="608" operator="equal">
      <formula>"Em Risco"</formula>
    </cfRule>
  </conditionalFormatting>
  <conditionalFormatting sqref="K34">
    <cfRule type="cellIs" dxfId="605" priority="603" operator="equal">
      <formula>"Reprogramada"</formula>
    </cfRule>
    <cfRule type="cellIs" dxfId="604" priority="604" operator="equal">
      <formula>"Atrasada"</formula>
    </cfRule>
    <cfRule type="cellIs" dxfId="603" priority="605" operator="equal">
      <formula>"Em Andamento"</formula>
    </cfRule>
    <cfRule type="cellIs" dxfId="602" priority="606" operator="equal">
      <formula>"Concluída"</formula>
    </cfRule>
  </conditionalFormatting>
  <conditionalFormatting sqref="K34">
    <cfRule type="cellIs" dxfId="601" priority="601" operator="equal">
      <formula>"Anulada"</formula>
    </cfRule>
    <cfRule type="cellIs" dxfId="600" priority="602" operator="equal">
      <formula>"Em Risco"</formula>
    </cfRule>
  </conditionalFormatting>
  <conditionalFormatting sqref="K35:K36">
    <cfRule type="cellIs" dxfId="599" priority="597" operator="equal">
      <formula>"Reprogramada"</formula>
    </cfRule>
    <cfRule type="cellIs" dxfId="598" priority="598" operator="equal">
      <formula>"Atrasada"</formula>
    </cfRule>
    <cfRule type="cellIs" dxfId="597" priority="599" operator="equal">
      <formula>"Em Andamento"</formula>
    </cfRule>
    <cfRule type="cellIs" dxfId="596" priority="600" operator="equal">
      <formula>"Concluída"</formula>
    </cfRule>
  </conditionalFormatting>
  <conditionalFormatting sqref="K35:K36">
    <cfRule type="cellIs" dxfId="595" priority="595" operator="equal">
      <formula>"Anulada"</formula>
    </cfRule>
    <cfRule type="cellIs" dxfId="594" priority="596" operator="equal">
      <formula>"Em Risco"</formula>
    </cfRule>
  </conditionalFormatting>
  <conditionalFormatting sqref="K35:K36">
    <cfRule type="cellIs" dxfId="593" priority="591" operator="equal">
      <formula>"Reprogramada"</formula>
    </cfRule>
    <cfRule type="cellIs" dxfId="592" priority="592" operator="equal">
      <formula>"Atrasada"</formula>
    </cfRule>
    <cfRule type="cellIs" dxfId="591" priority="593" operator="equal">
      <formula>"Em Andamento"</formula>
    </cfRule>
    <cfRule type="cellIs" dxfId="590" priority="594" operator="equal">
      <formula>"Concluída"</formula>
    </cfRule>
  </conditionalFormatting>
  <conditionalFormatting sqref="K35:K36">
    <cfRule type="cellIs" dxfId="589" priority="589" operator="equal">
      <formula>"Anulada"</formula>
    </cfRule>
    <cfRule type="cellIs" dxfId="588" priority="590" operator="equal">
      <formula>"Em Risco"</formula>
    </cfRule>
  </conditionalFormatting>
  <conditionalFormatting sqref="K35:K36">
    <cfRule type="cellIs" dxfId="587" priority="585" operator="equal">
      <formula>"Reprogramada"</formula>
    </cfRule>
    <cfRule type="cellIs" dxfId="586" priority="586" operator="equal">
      <formula>"Atrasada"</formula>
    </cfRule>
    <cfRule type="cellIs" dxfId="585" priority="587" operator="equal">
      <formula>"Em Andamento"</formula>
    </cfRule>
    <cfRule type="cellIs" dxfId="584" priority="588" operator="equal">
      <formula>"Concluída"</formula>
    </cfRule>
  </conditionalFormatting>
  <conditionalFormatting sqref="K35:K36">
    <cfRule type="cellIs" dxfId="583" priority="583" operator="equal">
      <formula>"Anulada"</formula>
    </cfRule>
    <cfRule type="cellIs" dxfId="582" priority="584" operator="equal">
      <formula>"Em Risco"</formula>
    </cfRule>
  </conditionalFormatting>
  <conditionalFormatting sqref="K35:K36">
    <cfRule type="cellIs" dxfId="581" priority="579" operator="equal">
      <formula>"Reprogramada"</formula>
    </cfRule>
    <cfRule type="cellIs" dxfId="580" priority="580" operator="equal">
      <formula>"Atrasada"</formula>
    </cfRule>
    <cfRule type="cellIs" dxfId="579" priority="581" operator="equal">
      <formula>"Em Andamento"</formula>
    </cfRule>
    <cfRule type="cellIs" dxfId="578" priority="582" operator="equal">
      <formula>"Concluída"</formula>
    </cfRule>
  </conditionalFormatting>
  <conditionalFormatting sqref="K35:K36">
    <cfRule type="cellIs" dxfId="577" priority="577" operator="equal">
      <formula>"Anulada"</formula>
    </cfRule>
    <cfRule type="cellIs" dxfId="576" priority="578" operator="equal">
      <formula>"Em Risco"</formula>
    </cfRule>
  </conditionalFormatting>
  <conditionalFormatting sqref="K35:K36">
    <cfRule type="cellIs" dxfId="575" priority="573" operator="equal">
      <formula>"Reprogramada"</formula>
    </cfRule>
    <cfRule type="cellIs" dxfId="574" priority="574" operator="equal">
      <formula>"Atrasada"</formula>
    </cfRule>
    <cfRule type="cellIs" dxfId="573" priority="575" operator="equal">
      <formula>"Em Andamento"</formula>
    </cfRule>
    <cfRule type="cellIs" dxfId="572" priority="576" operator="equal">
      <formula>"Concluída"</formula>
    </cfRule>
  </conditionalFormatting>
  <conditionalFormatting sqref="K35:K36">
    <cfRule type="cellIs" dxfId="571" priority="571" operator="equal">
      <formula>"Anulada"</formula>
    </cfRule>
    <cfRule type="cellIs" dxfId="570" priority="572" operator="equal">
      <formula>"Em Risco"</formula>
    </cfRule>
  </conditionalFormatting>
  <conditionalFormatting sqref="K35:K36">
    <cfRule type="cellIs" dxfId="569" priority="567" operator="equal">
      <formula>"Reprogramada"</formula>
    </cfRule>
    <cfRule type="cellIs" dxfId="568" priority="568" operator="equal">
      <formula>"Atrasada"</formula>
    </cfRule>
    <cfRule type="cellIs" dxfId="567" priority="569" operator="equal">
      <formula>"Em Andamento"</formula>
    </cfRule>
    <cfRule type="cellIs" dxfId="566" priority="570" operator="equal">
      <formula>"Concluída"</formula>
    </cfRule>
  </conditionalFormatting>
  <conditionalFormatting sqref="K35:K36">
    <cfRule type="cellIs" dxfId="565" priority="565" operator="equal">
      <formula>"Anulada"</formula>
    </cfRule>
    <cfRule type="cellIs" dxfId="564" priority="566" operator="equal">
      <formula>"Em Risco"</formula>
    </cfRule>
  </conditionalFormatting>
  <conditionalFormatting sqref="K35:K36">
    <cfRule type="cellIs" dxfId="563" priority="561" operator="equal">
      <formula>"Reprogramada"</formula>
    </cfRule>
    <cfRule type="cellIs" dxfId="562" priority="562" operator="equal">
      <formula>"Atrasada"</formula>
    </cfRule>
    <cfRule type="cellIs" dxfId="561" priority="563" operator="equal">
      <formula>"Em Andamento"</formula>
    </cfRule>
    <cfRule type="cellIs" dxfId="560" priority="564" operator="equal">
      <formula>"Concluída"</formula>
    </cfRule>
  </conditionalFormatting>
  <conditionalFormatting sqref="K35:K36">
    <cfRule type="cellIs" dxfId="559" priority="559" operator="equal">
      <formula>"Anulada"</formula>
    </cfRule>
    <cfRule type="cellIs" dxfId="558" priority="560" operator="equal">
      <formula>"Em Risco"</formula>
    </cfRule>
  </conditionalFormatting>
  <conditionalFormatting sqref="K35:K36">
    <cfRule type="cellIs" dxfId="557" priority="555" operator="equal">
      <formula>"Reprogramada"</formula>
    </cfRule>
    <cfRule type="cellIs" dxfId="556" priority="556" operator="equal">
      <formula>"Atrasada"</formula>
    </cfRule>
    <cfRule type="cellIs" dxfId="555" priority="557" operator="equal">
      <formula>"Em Andamento"</formula>
    </cfRule>
    <cfRule type="cellIs" dxfId="554" priority="558" operator="equal">
      <formula>"Concluída"</formula>
    </cfRule>
  </conditionalFormatting>
  <conditionalFormatting sqref="K35:K36">
    <cfRule type="cellIs" dxfId="553" priority="553" operator="equal">
      <formula>"Anulada"</formula>
    </cfRule>
    <cfRule type="cellIs" dxfId="552" priority="554" operator="equal">
      <formula>"Em Risco"</formula>
    </cfRule>
  </conditionalFormatting>
  <conditionalFormatting sqref="K71">
    <cfRule type="cellIs" dxfId="551" priority="549" operator="equal">
      <formula>"Reprogramada"</formula>
    </cfRule>
    <cfRule type="cellIs" dxfId="550" priority="550" operator="equal">
      <formula>"Atrasada"</formula>
    </cfRule>
    <cfRule type="cellIs" dxfId="549" priority="551" operator="equal">
      <formula>"Em Andamento"</formula>
    </cfRule>
    <cfRule type="cellIs" dxfId="548" priority="552" operator="equal">
      <formula>"Concluída"</formula>
    </cfRule>
  </conditionalFormatting>
  <conditionalFormatting sqref="K71">
    <cfRule type="cellIs" dxfId="547" priority="547" operator="equal">
      <formula>"Anulada"</formula>
    </cfRule>
    <cfRule type="cellIs" dxfId="546" priority="548" operator="equal">
      <formula>"Em Risco"</formula>
    </cfRule>
  </conditionalFormatting>
  <conditionalFormatting sqref="K71">
    <cfRule type="cellIs" dxfId="545" priority="543" operator="equal">
      <formula>"Reprogramada"</formula>
    </cfRule>
    <cfRule type="cellIs" dxfId="544" priority="544" operator="equal">
      <formula>"Atrasada"</formula>
    </cfRule>
    <cfRule type="cellIs" dxfId="543" priority="545" operator="equal">
      <formula>"Em Andamento"</formula>
    </cfRule>
    <cfRule type="cellIs" dxfId="542" priority="546" operator="equal">
      <formula>"Concluída"</formula>
    </cfRule>
  </conditionalFormatting>
  <conditionalFormatting sqref="K71">
    <cfRule type="cellIs" dxfId="541" priority="541" operator="equal">
      <formula>"Anulada"</formula>
    </cfRule>
    <cfRule type="cellIs" dxfId="540" priority="542" operator="equal">
      <formula>"Em Risco"</formula>
    </cfRule>
  </conditionalFormatting>
  <conditionalFormatting sqref="K71">
    <cfRule type="cellIs" dxfId="539" priority="537" operator="equal">
      <formula>"Reprogramada"</formula>
    </cfRule>
    <cfRule type="cellIs" dxfId="538" priority="538" operator="equal">
      <formula>"Atrasada"</formula>
    </cfRule>
    <cfRule type="cellIs" dxfId="537" priority="539" operator="equal">
      <formula>"Em Andamento"</formula>
    </cfRule>
    <cfRule type="cellIs" dxfId="536" priority="540" operator="equal">
      <formula>"Concluída"</formula>
    </cfRule>
  </conditionalFormatting>
  <conditionalFormatting sqref="K71">
    <cfRule type="cellIs" dxfId="535" priority="535" operator="equal">
      <formula>"Anulada"</formula>
    </cfRule>
    <cfRule type="cellIs" dxfId="534" priority="536" operator="equal">
      <formula>"Em Risco"</formula>
    </cfRule>
  </conditionalFormatting>
  <conditionalFormatting sqref="K71">
    <cfRule type="cellIs" dxfId="533" priority="531" operator="equal">
      <formula>"Reprogramada"</formula>
    </cfRule>
    <cfRule type="cellIs" dxfId="532" priority="532" operator="equal">
      <formula>"Atrasada"</formula>
    </cfRule>
    <cfRule type="cellIs" dxfId="531" priority="533" operator="equal">
      <formula>"Em Andamento"</formula>
    </cfRule>
    <cfRule type="cellIs" dxfId="530" priority="534" operator="equal">
      <formula>"Concluída"</formula>
    </cfRule>
  </conditionalFormatting>
  <conditionalFormatting sqref="K71">
    <cfRule type="cellIs" dxfId="529" priority="529" operator="equal">
      <formula>"Anulada"</formula>
    </cfRule>
    <cfRule type="cellIs" dxfId="528" priority="530" operator="equal">
      <formula>"Em Risco"</formula>
    </cfRule>
  </conditionalFormatting>
  <conditionalFormatting sqref="K71">
    <cfRule type="cellIs" dxfId="527" priority="525" operator="equal">
      <formula>"Reprogramada"</formula>
    </cfRule>
    <cfRule type="cellIs" dxfId="526" priority="526" operator="equal">
      <formula>"Atrasada"</formula>
    </cfRule>
    <cfRule type="cellIs" dxfId="525" priority="527" operator="equal">
      <formula>"Em Andamento"</formula>
    </cfRule>
    <cfRule type="cellIs" dxfId="524" priority="528" operator="equal">
      <formula>"Concluída"</formula>
    </cfRule>
  </conditionalFormatting>
  <conditionalFormatting sqref="K71">
    <cfRule type="cellIs" dxfId="523" priority="523" operator="equal">
      <formula>"Anulada"</formula>
    </cfRule>
    <cfRule type="cellIs" dxfId="522" priority="524" operator="equal">
      <formula>"Em Risco"</formula>
    </cfRule>
  </conditionalFormatting>
  <conditionalFormatting sqref="K71">
    <cfRule type="cellIs" dxfId="521" priority="519" operator="equal">
      <formula>"Reprogramada"</formula>
    </cfRule>
    <cfRule type="cellIs" dxfId="520" priority="520" operator="equal">
      <formula>"Atrasada"</formula>
    </cfRule>
    <cfRule type="cellIs" dxfId="519" priority="521" operator="equal">
      <formula>"Em Andamento"</formula>
    </cfRule>
    <cfRule type="cellIs" dxfId="518" priority="522" operator="equal">
      <formula>"Concluída"</formula>
    </cfRule>
  </conditionalFormatting>
  <conditionalFormatting sqref="K71">
    <cfRule type="cellIs" dxfId="517" priority="517" operator="equal">
      <formula>"Anulada"</formula>
    </cfRule>
    <cfRule type="cellIs" dxfId="516" priority="518" operator="equal">
      <formula>"Em Risco"</formula>
    </cfRule>
  </conditionalFormatting>
  <conditionalFormatting sqref="K71">
    <cfRule type="cellIs" dxfId="515" priority="513" operator="equal">
      <formula>"Reprogramada"</formula>
    </cfRule>
    <cfRule type="cellIs" dxfId="514" priority="514" operator="equal">
      <formula>"Atrasada"</formula>
    </cfRule>
    <cfRule type="cellIs" dxfId="513" priority="515" operator="equal">
      <formula>"Em Andamento"</formula>
    </cfRule>
    <cfRule type="cellIs" dxfId="512" priority="516" operator="equal">
      <formula>"Concluída"</formula>
    </cfRule>
  </conditionalFormatting>
  <conditionalFormatting sqref="K71">
    <cfRule type="cellIs" dxfId="511" priority="511" operator="equal">
      <formula>"Anulada"</formula>
    </cfRule>
    <cfRule type="cellIs" dxfId="510" priority="512" operator="equal">
      <formula>"Em Risco"</formula>
    </cfRule>
  </conditionalFormatting>
  <conditionalFormatting sqref="K71">
    <cfRule type="cellIs" dxfId="509" priority="507" operator="equal">
      <formula>"Reprogramada"</formula>
    </cfRule>
    <cfRule type="cellIs" dxfId="508" priority="508" operator="equal">
      <formula>"Atrasada"</formula>
    </cfRule>
    <cfRule type="cellIs" dxfId="507" priority="509" operator="equal">
      <formula>"Em Andamento"</formula>
    </cfRule>
    <cfRule type="cellIs" dxfId="506" priority="510" operator="equal">
      <formula>"Concluída"</formula>
    </cfRule>
  </conditionalFormatting>
  <conditionalFormatting sqref="K71">
    <cfRule type="cellIs" dxfId="505" priority="505" operator="equal">
      <formula>"Anulada"</formula>
    </cfRule>
    <cfRule type="cellIs" dxfId="504" priority="506" operator="equal">
      <formula>"Em Risco"</formula>
    </cfRule>
  </conditionalFormatting>
  <conditionalFormatting sqref="K85">
    <cfRule type="cellIs" dxfId="503" priority="501" operator="equal">
      <formula>"Reprogramada"</formula>
    </cfRule>
    <cfRule type="cellIs" dxfId="502" priority="502" operator="equal">
      <formula>"Atrasada"</formula>
    </cfRule>
    <cfRule type="cellIs" dxfId="501" priority="503" operator="equal">
      <formula>"Em Andamento"</formula>
    </cfRule>
    <cfRule type="cellIs" dxfId="500" priority="504" operator="equal">
      <formula>"Concluída"</formula>
    </cfRule>
  </conditionalFormatting>
  <conditionalFormatting sqref="K85">
    <cfRule type="cellIs" dxfId="499" priority="499" operator="equal">
      <formula>"Anulada"</formula>
    </cfRule>
    <cfRule type="cellIs" dxfId="498" priority="500" operator="equal">
      <formula>"Em Risco"</formula>
    </cfRule>
  </conditionalFormatting>
  <conditionalFormatting sqref="K85">
    <cfRule type="cellIs" dxfId="497" priority="495" operator="equal">
      <formula>"Reprogramada"</formula>
    </cfRule>
    <cfRule type="cellIs" dxfId="496" priority="496" operator="equal">
      <formula>"Atrasada"</formula>
    </cfRule>
    <cfRule type="cellIs" dxfId="495" priority="497" operator="equal">
      <formula>"Em Andamento"</formula>
    </cfRule>
    <cfRule type="cellIs" dxfId="494" priority="498" operator="equal">
      <formula>"Concluída"</formula>
    </cfRule>
  </conditionalFormatting>
  <conditionalFormatting sqref="K85">
    <cfRule type="cellIs" dxfId="493" priority="493" operator="equal">
      <formula>"Anulada"</formula>
    </cfRule>
    <cfRule type="cellIs" dxfId="492" priority="494" operator="equal">
      <formula>"Em Risco"</formula>
    </cfRule>
  </conditionalFormatting>
  <conditionalFormatting sqref="K85">
    <cfRule type="cellIs" dxfId="491" priority="489" operator="equal">
      <formula>"Reprogramada"</formula>
    </cfRule>
    <cfRule type="cellIs" dxfId="490" priority="490" operator="equal">
      <formula>"Atrasada"</formula>
    </cfRule>
    <cfRule type="cellIs" dxfId="489" priority="491" operator="equal">
      <formula>"Em Andamento"</formula>
    </cfRule>
    <cfRule type="cellIs" dxfId="488" priority="492" operator="equal">
      <formula>"Concluída"</formula>
    </cfRule>
  </conditionalFormatting>
  <conditionalFormatting sqref="K85">
    <cfRule type="cellIs" dxfId="487" priority="487" operator="equal">
      <formula>"Anulada"</formula>
    </cfRule>
    <cfRule type="cellIs" dxfId="486" priority="488" operator="equal">
      <formula>"Em Risco"</formula>
    </cfRule>
  </conditionalFormatting>
  <conditionalFormatting sqref="K85">
    <cfRule type="cellIs" dxfId="485" priority="483" operator="equal">
      <formula>"Reprogramada"</formula>
    </cfRule>
    <cfRule type="cellIs" dxfId="484" priority="484" operator="equal">
      <formula>"Atrasada"</formula>
    </cfRule>
    <cfRule type="cellIs" dxfId="483" priority="485" operator="equal">
      <formula>"Em Andamento"</formula>
    </cfRule>
    <cfRule type="cellIs" dxfId="482" priority="486" operator="equal">
      <formula>"Concluída"</formula>
    </cfRule>
  </conditionalFormatting>
  <conditionalFormatting sqref="K85">
    <cfRule type="cellIs" dxfId="481" priority="481" operator="equal">
      <formula>"Anulada"</formula>
    </cfRule>
    <cfRule type="cellIs" dxfId="480" priority="482" operator="equal">
      <formula>"Em Risco"</formula>
    </cfRule>
  </conditionalFormatting>
  <conditionalFormatting sqref="K85">
    <cfRule type="cellIs" dxfId="479" priority="477" operator="equal">
      <formula>"Reprogramada"</formula>
    </cfRule>
    <cfRule type="cellIs" dxfId="478" priority="478" operator="equal">
      <formula>"Atrasada"</formula>
    </cfRule>
    <cfRule type="cellIs" dxfId="477" priority="479" operator="equal">
      <formula>"Em Andamento"</formula>
    </cfRule>
    <cfRule type="cellIs" dxfId="476" priority="480" operator="equal">
      <formula>"Concluída"</formula>
    </cfRule>
  </conditionalFormatting>
  <conditionalFormatting sqref="K85">
    <cfRule type="cellIs" dxfId="475" priority="475" operator="equal">
      <formula>"Anulada"</formula>
    </cfRule>
    <cfRule type="cellIs" dxfId="474" priority="476" operator="equal">
      <formula>"Em Risco"</formula>
    </cfRule>
  </conditionalFormatting>
  <conditionalFormatting sqref="K85">
    <cfRule type="cellIs" dxfId="473" priority="471" operator="equal">
      <formula>"Reprogramada"</formula>
    </cfRule>
    <cfRule type="cellIs" dxfId="472" priority="472" operator="equal">
      <formula>"Atrasada"</formula>
    </cfRule>
    <cfRule type="cellIs" dxfId="471" priority="473" operator="equal">
      <formula>"Em Andamento"</formula>
    </cfRule>
    <cfRule type="cellIs" dxfId="470" priority="474" operator="equal">
      <formula>"Concluída"</formula>
    </cfRule>
  </conditionalFormatting>
  <conditionalFormatting sqref="K85">
    <cfRule type="cellIs" dxfId="469" priority="469" operator="equal">
      <formula>"Anulada"</formula>
    </cfRule>
    <cfRule type="cellIs" dxfId="468" priority="470" operator="equal">
      <formula>"Em Risco"</formula>
    </cfRule>
  </conditionalFormatting>
  <conditionalFormatting sqref="K85">
    <cfRule type="cellIs" dxfId="467" priority="465" operator="equal">
      <formula>"Reprogramada"</formula>
    </cfRule>
    <cfRule type="cellIs" dxfId="466" priority="466" operator="equal">
      <formula>"Atrasada"</formula>
    </cfRule>
    <cfRule type="cellIs" dxfId="465" priority="467" operator="equal">
      <formula>"Em Andamento"</formula>
    </cfRule>
    <cfRule type="cellIs" dxfId="464" priority="468" operator="equal">
      <formula>"Concluída"</formula>
    </cfRule>
  </conditionalFormatting>
  <conditionalFormatting sqref="K85">
    <cfRule type="cellIs" dxfId="463" priority="463" operator="equal">
      <formula>"Anulada"</formula>
    </cfRule>
    <cfRule type="cellIs" dxfId="462" priority="464" operator="equal">
      <formula>"Em Risco"</formula>
    </cfRule>
  </conditionalFormatting>
  <conditionalFormatting sqref="K85">
    <cfRule type="cellIs" dxfId="461" priority="459" operator="equal">
      <formula>"Reprogramada"</formula>
    </cfRule>
    <cfRule type="cellIs" dxfId="460" priority="460" operator="equal">
      <formula>"Atrasada"</formula>
    </cfRule>
    <cfRule type="cellIs" dxfId="459" priority="461" operator="equal">
      <formula>"Em Andamento"</formula>
    </cfRule>
    <cfRule type="cellIs" dxfId="458" priority="462" operator="equal">
      <formula>"Concluída"</formula>
    </cfRule>
  </conditionalFormatting>
  <conditionalFormatting sqref="K85">
    <cfRule type="cellIs" dxfId="457" priority="457" operator="equal">
      <formula>"Anulada"</formula>
    </cfRule>
    <cfRule type="cellIs" dxfId="456" priority="458" operator="equal">
      <formula>"Em Risco"</formula>
    </cfRule>
  </conditionalFormatting>
  <conditionalFormatting sqref="K88">
    <cfRule type="cellIs" dxfId="455" priority="453" operator="equal">
      <formula>"Reprogramada"</formula>
    </cfRule>
    <cfRule type="cellIs" dxfId="454" priority="454" operator="equal">
      <formula>"Atrasada"</formula>
    </cfRule>
    <cfRule type="cellIs" dxfId="453" priority="455" operator="equal">
      <formula>"Em Andamento"</formula>
    </cfRule>
    <cfRule type="cellIs" dxfId="452" priority="456" operator="equal">
      <formula>"Concluída"</formula>
    </cfRule>
  </conditionalFormatting>
  <conditionalFormatting sqref="K88">
    <cfRule type="cellIs" dxfId="451" priority="451" operator="equal">
      <formula>"Anulada"</formula>
    </cfRule>
    <cfRule type="cellIs" dxfId="450" priority="452" operator="equal">
      <formula>"Em Risco"</formula>
    </cfRule>
  </conditionalFormatting>
  <conditionalFormatting sqref="K88">
    <cfRule type="cellIs" dxfId="449" priority="447" operator="equal">
      <formula>"Reprogramada"</formula>
    </cfRule>
    <cfRule type="cellIs" dxfId="448" priority="448" operator="equal">
      <formula>"Atrasada"</formula>
    </cfRule>
    <cfRule type="cellIs" dxfId="447" priority="449" operator="equal">
      <formula>"Em Andamento"</formula>
    </cfRule>
    <cfRule type="cellIs" dxfId="446" priority="450" operator="equal">
      <formula>"Concluída"</formula>
    </cfRule>
  </conditionalFormatting>
  <conditionalFormatting sqref="K88">
    <cfRule type="cellIs" dxfId="445" priority="445" operator="equal">
      <formula>"Anulada"</formula>
    </cfRule>
    <cfRule type="cellIs" dxfId="444" priority="446" operator="equal">
      <formula>"Em Risco"</formula>
    </cfRule>
  </conditionalFormatting>
  <conditionalFormatting sqref="K88">
    <cfRule type="cellIs" dxfId="443" priority="441" operator="equal">
      <formula>"Reprogramada"</formula>
    </cfRule>
    <cfRule type="cellIs" dxfId="442" priority="442" operator="equal">
      <formula>"Atrasada"</formula>
    </cfRule>
    <cfRule type="cellIs" dxfId="441" priority="443" operator="equal">
      <formula>"Em Andamento"</formula>
    </cfRule>
    <cfRule type="cellIs" dxfId="440" priority="444" operator="equal">
      <formula>"Concluída"</formula>
    </cfRule>
  </conditionalFormatting>
  <conditionalFormatting sqref="K88">
    <cfRule type="cellIs" dxfId="439" priority="439" operator="equal">
      <formula>"Anulada"</formula>
    </cfRule>
    <cfRule type="cellIs" dxfId="438" priority="440" operator="equal">
      <formula>"Em Risco"</formula>
    </cfRule>
  </conditionalFormatting>
  <conditionalFormatting sqref="K88">
    <cfRule type="cellIs" dxfId="437" priority="435" operator="equal">
      <formula>"Reprogramada"</formula>
    </cfRule>
    <cfRule type="cellIs" dxfId="436" priority="436" operator="equal">
      <formula>"Atrasada"</formula>
    </cfRule>
    <cfRule type="cellIs" dxfId="435" priority="437" operator="equal">
      <formula>"Em Andamento"</formula>
    </cfRule>
    <cfRule type="cellIs" dxfId="434" priority="438" operator="equal">
      <formula>"Concluída"</formula>
    </cfRule>
  </conditionalFormatting>
  <conditionalFormatting sqref="K88">
    <cfRule type="cellIs" dxfId="433" priority="433" operator="equal">
      <formula>"Anulada"</formula>
    </cfRule>
    <cfRule type="cellIs" dxfId="432" priority="434" operator="equal">
      <formula>"Em Risco"</formula>
    </cfRule>
  </conditionalFormatting>
  <conditionalFormatting sqref="K88">
    <cfRule type="cellIs" dxfId="431" priority="429" operator="equal">
      <formula>"Reprogramada"</formula>
    </cfRule>
    <cfRule type="cellIs" dxfId="430" priority="430" operator="equal">
      <formula>"Atrasada"</formula>
    </cfRule>
    <cfRule type="cellIs" dxfId="429" priority="431" operator="equal">
      <formula>"Em Andamento"</formula>
    </cfRule>
    <cfRule type="cellIs" dxfId="428" priority="432" operator="equal">
      <formula>"Concluída"</formula>
    </cfRule>
  </conditionalFormatting>
  <conditionalFormatting sqref="K88">
    <cfRule type="cellIs" dxfId="427" priority="427" operator="equal">
      <formula>"Anulada"</formula>
    </cfRule>
    <cfRule type="cellIs" dxfId="426" priority="428" operator="equal">
      <formula>"Em Risco"</formula>
    </cfRule>
  </conditionalFormatting>
  <conditionalFormatting sqref="K88">
    <cfRule type="cellIs" dxfId="425" priority="423" operator="equal">
      <formula>"Reprogramada"</formula>
    </cfRule>
    <cfRule type="cellIs" dxfId="424" priority="424" operator="equal">
      <formula>"Atrasada"</formula>
    </cfRule>
    <cfRule type="cellIs" dxfId="423" priority="425" operator="equal">
      <formula>"Em Andamento"</formula>
    </cfRule>
    <cfRule type="cellIs" dxfId="422" priority="426" operator="equal">
      <formula>"Concluída"</formula>
    </cfRule>
  </conditionalFormatting>
  <conditionalFormatting sqref="K88">
    <cfRule type="cellIs" dxfId="421" priority="421" operator="equal">
      <formula>"Anulada"</formula>
    </cfRule>
    <cfRule type="cellIs" dxfId="420" priority="422" operator="equal">
      <formula>"Em Risco"</formula>
    </cfRule>
  </conditionalFormatting>
  <conditionalFormatting sqref="K88">
    <cfRule type="cellIs" dxfId="419" priority="417" operator="equal">
      <formula>"Reprogramada"</formula>
    </cfRule>
    <cfRule type="cellIs" dxfId="418" priority="418" operator="equal">
      <formula>"Atrasada"</formula>
    </cfRule>
    <cfRule type="cellIs" dxfId="417" priority="419" operator="equal">
      <formula>"Em Andamento"</formula>
    </cfRule>
    <cfRule type="cellIs" dxfId="416" priority="420" operator="equal">
      <formula>"Concluída"</formula>
    </cfRule>
  </conditionalFormatting>
  <conditionalFormatting sqref="K88">
    <cfRule type="cellIs" dxfId="415" priority="415" operator="equal">
      <formula>"Anulada"</formula>
    </cfRule>
    <cfRule type="cellIs" dxfId="414" priority="416" operator="equal">
      <formula>"Em Risco"</formula>
    </cfRule>
  </conditionalFormatting>
  <conditionalFormatting sqref="K88">
    <cfRule type="cellIs" dxfId="413" priority="411" operator="equal">
      <formula>"Reprogramada"</formula>
    </cfRule>
    <cfRule type="cellIs" dxfId="412" priority="412" operator="equal">
      <formula>"Atrasada"</formula>
    </cfRule>
    <cfRule type="cellIs" dxfId="411" priority="413" operator="equal">
      <formula>"Em Andamento"</formula>
    </cfRule>
    <cfRule type="cellIs" dxfId="410" priority="414" operator="equal">
      <formula>"Concluída"</formula>
    </cfRule>
  </conditionalFormatting>
  <conditionalFormatting sqref="K88">
    <cfRule type="cellIs" dxfId="409" priority="409" operator="equal">
      <formula>"Anulada"</formula>
    </cfRule>
    <cfRule type="cellIs" dxfId="408" priority="410" operator="equal">
      <formula>"Em Risco"</formula>
    </cfRule>
  </conditionalFormatting>
  <conditionalFormatting sqref="K89">
    <cfRule type="cellIs" dxfId="407" priority="405" operator="equal">
      <formula>"Reprogramada"</formula>
    </cfRule>
    <cfRule type="cellIs" dxfId="406" priority="406" operator="equal">
      <formula>"Atrasada"</formula>
    </cfRule>
    <cfRule type="cellIs" dxfId="405" priority="407" operator="equal">
      <formula>"Em Andamento"</formula>
    </cfRule>
    <cfRule type="cellIs" dxfId="404" priority="408" operator="equal">
      <formula>"Concluída"</formula>
    </cfRule>
  </conditionalFormatting>
  <conditionalFormatting sqref="K89">
    <cfRule type="cellIs" dxfId="403" priority="403" operator="equal">
      <formula>"Anulada"</formula>
    </cfRule>
    <cfRule type="cellIs" dxfId="402" priority="404" operator="equal">
      <formula>"Em Risco"</formula>
    </cfRule>
  </conditionalFormatting>
  <conditionalFormatting sqref="K89">
    <cfRule type="cellIs" dxfId="401" priority="399" operator="equal">
      <formula>"Reprogramada"</formula>
    </cfRule>
    <cfRule type="cellIs" dxfId="400" priority="400" operator="equal">
      <formula>"Atrasada"</formula>
    </cfRule>
    <cfRule type="cellIs" dxfId="399" priority="401" operator="equal">
      <formula>"Em Andamento"</formula>
    </cfRule>
    <cfRule type="cellIs" dxfId="398" priority="402" operator="equal">
      <formula>"Concluída"</formula>
    </cfRule>
  </conditionalFormatting>
  <conditionalFormatting sqref="K89">
    <cfRule type="cellIs" dxfId="397" priority="397" operator="equal">
      <formula>"Anulada"</formula>
    </cfRule>
    <cfRule type="cellIs" dxfId="396" priority="398" operator="equal">
      <formula>"Em Risco"</formula>
    </cfRule>
  </conditionalFormatting>
  <conditionalFormatting sqref="K89">
    <cfRule type="cellIs" dxfId="395" priority="393" operator="equal">
      <formula>"Reprogramada"</formula>
    </cfRule>
    <cfRule type="cellIs" dxfId="394" priority="394" operator="equal">
      <formula>"Atrasada"</formula>
    </cfRule>
    <cfRule type="cellIs" dxfId="393" priority="395" operator="equal">
      <formula>"Em Andamento"</formula>
    </cfRule>
    <cfRule type="cellIs" dxfId="392" priority="396" operator="equal">
      <formula>"Concluída"</formula>
    </cfRule>
  </conditionalFormatting>
  <conditionalFormatting sqref="K89">
    <cfRule type="cellIs" dxfId="391" priority="391" operator="equal">
      <formula>"Anulada"</formula>
    </cfRule>
    <cfRule type="cellIs" dxfId="390" priority="392" operator="equal">
      <formula>"Em Risco"</formula>
    </cfRule>
  </conditionalFormatting>
  <conditionalFormatting sqref="K89">
    <cfRule type="cellIs" dxfId="389" priority="387" operator="equal">
      <formula>"Reprogramada"</formula>
    </cfRule>
    <cfRule type="cellIs" dxfId="388" priority="388" operator="equal">
      <formula>"Atrasada"</formula>
    </cfRule>
    <cfRule type="cellIs" dxfId="387" priority="389" operator="equal">
      <formula>"Em Andamento"</formula>
    </cfRule>
    <cfRule type="cellIs" dxfId="386" priority="390" operator="equal">
      <formula>"Concluída"</formula>
    </cfRule>
  </conditionalFormatting>
  <conditionalFormatting sqref="K89">
    <cfRule type="cellIs" dxfId="385" priority="385" operator="equal">
      <formula>"Anulada"</formula>
    </cfRule>
    <cfRule type="cellIs" dxfId="384" priority="386" operator="equal">
      <formula>"Em Risco"</formula>
    </cfRule>
  </conditionalFormatting>
  <conditionalFormatting sqref="K89">
    <cfRule type="cellIs" dxfId="383" priority="381" operator="equal">
      <formula>"Reprogramada"</formula>
    </cfRule>
    <cfRule type="cellIs" dxfId="382" priority="382" operator="equal">
      <formula>"Atrasada"</formula>
    </cfRule>
    <cfRule type="cellIs" dxfId="381" priority="383" operator="equal">
      <formula>"Em Andamento"</formula>
    </cfRule>
    <cfRule type="cellIs" dxfId="380" priority="384" operator="equal">
      <formula>"Concluída"</formula>
    </cfRule>
  </conditionalFormatting>
  <conditionalFormatting sqref="K89">
    <cfRule type="cellIs" dxfId="379" priority="379" operator="equal">
      <formula>"Anulada"</formula>
    </cfRule>
    <cfRule type="cellIs" dxfId="378" priority="380" operator="equal">
      <formula>"Em Risco"</formula>
    </cfRule>
  </conditionalFormatting>
  <conditionalFormatting sqref="K89">
    <cfRule type="cellIs" dxfId="377" priority="375" operator="equal">
      <formula>"Reprogramada"</formula>
    </cfRule>
    <cfRule type="cellIs" dxfId="376" priority="376" operator="equal">
      <formula>"Atrasada"</formula>
    </cfRule>
    <cfRule type="cellIs" dxfId="375" priority="377" operator="equal">
      <formula>"Em Andamento"</formula>
    </cfRule>
    <cfRule type="cellIs" dxfId="374" priority="378" operator="equal">
      <formula>"Concluída"</formula>
    </cfRule>
  </conditionalFormatting>
  <conditionalFormatting sqref="K89">
    <cfRule type="cellIs" dxfId="373" priority="373" operator="equal">
      <formula>"Anulada"</formula>
    </cfRule>
    <cfRule type="cellIs" dxfId="372" priority="374" operator="equal">
      <formula>"Em Risco"</formula>
    </cfRule>
  </conditionalFormatting>
  <conditionalFormatting sqref="K89">
    <cfRule type="cellIs" dxfId="371" priority="369" operator="equal">
      <formula>"Reprogramada"</formula>
    </cfRule>
    <cfRule type="cellIs" dxfId="370" priority="370" operator="equal">
      <formula>"Atrasada"</formula>
    </cfRule>
    <cfRule type="cellIs" dxfId="369" priority="371" operator="equal">
      <formula>"Em Andamento"</formula>
    </cfRule>
    <cfRule type="cellIs" dxfId="368" priority="372" operator="equal">
      <formula>"Concluída"</formula>
    </cfRule>
  </conditionalFormatting>
  <conditionalFormatting sqref="K89">
    <cfRule type="cellIs" dxfId="367" priority="367" operator="equal">
      <formula>"Anulada"</formula>
    </cfRule>
    <cfRule type="cellIs" dxfId="366" priority="368" operator="equal">
      <formula>"Em Risco"</formula>
    </cfRule>
  </conditionalFormatting>
  <conditionalFormatting sqref="K89">
    <cfRule type="cellIs" dxfId="365" priority="363" operator="equal">
      <formula>"Reprogramada"</formula>
    </cfRule>
    <cfRule type="cellIs" dxfId="364" priority="364" operator="equal">
      <formula>"Atrasada"</formula>
    </cfRule>
    <cfRule type="cellIs" dxfId="363" priority="365" operator="equal">
      <formula>"Em Andamento"</formula>
    </cfRule>
    <cfRule type="cellIs" dxfId="362" priority="366" operator="equal">
      <formula>"Concluída"</formula>
    </cfRule>
  </conditionalFormatting>
  <conditionalFormatting sqref="K89">
    <cfRule type="cellIs" dxfId="361" priority="361" operator="equal">
      <formula>"Anulada"</formula>
    </cfRule>
    <cfRule type="cellIs" dxfId="360" priority="362" operator="equal">
      <formula>"Em Risco"</formula>
    </cfRule>
  </conditionalFormatting>
  <conditionalFormatting sqref="K91">
    <cfRule type="cellIs" dxfId="359" priority="357" operator="equal">
      <formula>"Reprogramada"</formula>
    </cfRule>
    <cfRule type="cellIs" dxfId="358" priority="358" operator="equal">
      <formula>"Atrasada"</formula>
    </cfRule>
    <cfRule type="cellIs" dxfId="357" priority="359" operator="equal">
      <formula>"Em Andamento"</formula>
    </cfRule>
    <cfRule type="cellIs" dxfId="356" priority="360" operator="equal">
      <formula>"Concluída"</formula>
    </cfRule>
  </conditionalFormatting>
  <conditionalFormatting sqref="K91">
    <cfRule type="cellIs" dxfId="355" priority="355" operator="equal">
      <formula>"Anulada"</formula>
    </cfRule>
    <cfRule type="cellIs" dxfId="354" priority="356" operator="equal">
      <formula>"Em Risco"</formula>
    </cfRule>
  </conditionalFormatting>
  <conditionalFormatting sqref="K91">
    <cfRule type="cellIs" dxfId="353" priority="351" operator="equal">
      <formula>"Reprogramada"</formula>
    </cfRule>
    <cfRule type="cellIs" dxfId="352" priority="352" operator="equal">
      <formula>"Atrasada"</formula>
    </cfRule>
    <cfRule type="cellIs" dxfId="351" priority="353" operator="equal">
      <formula>"Em Andamento"</formula>
    </cfRule>
    <cfRule type="cellIs" dxfId="350" priority="354" operator="equal">
      <formula>"Concluída"</formula>
    </cfRule>
  </conditionalFormatting>
  <conditionalFormatting sqref="K91">
    <cfRule type="cellIs" dxfId="349" priority="349" operator="equal">
      <formula>"Anulada"</formula>
    </cfRule>
    <cfRule type="cellIs" dxfId="348" priority="350" operator="equal">
      <formula>"Em Risco"</formula>
    </cfRule>
  </conditionalFormatting>
  <conditionalFormatting sqref="K91">
    <cfRule type="cellIs" dxfId="347" priority="345" operator="equal">
      <formula>"Reprogramada"</formula>
    </cfRule>
    <cfRule type="cellIs" dxfId="346" priority="346" operator="equal">
      <formula>"Atrasada"</formula>
    </cfRule>
    <cfRule type="cellIs" dxfId="345" priority="347" operator="equal">
      <formula>"Em Andamento"</formula>
    </cfRule>
    <cfRule type="cellIs" dxfId="344" priority="348" operator="equal">
      <formula>"Concluída"</formula>
    </cfRule>
  </conditionalFormatting>
  <conditionalFormatting sqref="K91">
    <cfRule type="cellIs" dxfId="343" priority="343" operator="equal">
      <formula>"Anulada"</formula>
    </cfRule>
    <cfRule type="cellIs" dxfId="342" priority="344" operator="equal">
      <formula>"Em Risco"</formula>
    </cfRule>
  </conditionalFormatting>
  <conditionalFormatting sqref="K91">
    <cfRule type="cellIs" dxfId="341" priority="339" operator="equal">
      <formula>"Reprogramada"</formula>
    </cfRule>
    <cfRule type="cellIs" dxfId="340" priority="340" operator="equal">
      <formula>"Atrasada"</formula>
    </cfRule>
    <cfRule type="cellIs" dxfId="339" priority="341" operator="equal">
      <formula>"Em Andamento"</formula>
    </cfRule>
    <cfRule type="cellIs" dxfId="338" priority="342" operator="equal">
      <formula>"Concluída"</formula>
    </cfRule>
  </conditionalFormatting>
  <conditionalFormatting sqref="K91">
    <cfRule type="cellIs" dxfId="337" priority="337" operator="equal">
      <formula>"Anulada"</formula>
    </cfRule>
    <cfRule type="cellIs" dxfId="336" priority="338" operator="equal">
      <formula>"Em Risco"</formula>
    </cfRule>
  </conditionalFormatting>
  <conditionalFormatting sqref="K91">
    <cfRule type="cellIs" dxfId="335" priority="333" operator="equal">
      <formula>"Reprogramada"</formula>
    </cfRule>
    <cfRule type="cellIs" dxfId="334" priority="334" operator="equal">
      <formula>"Atrasada"</formula>
    </cfRule>
    <cfRule type="cellIs" dxfId="333" priority="335" operator="equal">
      <formula>"Em Andamento"</formula>
    </cfRule>
    <cfRule type="cellIs" dxfId="332" priority="336" operator="equal">
      <formula>"Concluída"</formula>
    </cfRule>
  </conditionalFormatting>
  <conditionalFormatting sqref="K91">
    <cfRule type="cellIs" dxfId="331" priority="331" operator="equal">
      <formula>"Anulada"</formula>
    </cfRule>
    <cfRule type="cellIs" dxfId="330" priority="332" operator="equal">
      <formula>"Em Risco"</formula>
    </cfRule>
  </conditionalFormatting>
  <conditionalFormatting sqref="K91">
    <cfRule type="cellIs" dxfId="329" priority="327" operator="equal">
      <formula>"Reprogramada"</formula>
    </cfRule>
    <cfRule type="cellIs" dxfId="328" priority="328" operator="equal">
      <formula>"Atrasada"</formula>
    </cfRule>
    <cfRule type="cellIs" dxfId="327" priority="329" operator="equal">
      <formula>"Em Andamento"</formula>
    </cfRule>
    <cfRule type="cellIs" dxfId="326" priority="330" operator="equal">
      <formula>"Concluída"</formula>
    </cfRule>
  </conditionalFormatting>
  <conditionalFormatting sqref="K91">
    <cfRule type="cellIs" dxfId="325" priority="325" operator="equal">
      <formula>"Anulada"</formula>
    </cfRule>
    <cfRule type="cellIs" dxfId="324" priority="326" operator="equal">
      <formula>"Em Risco"</formula>
    </cfRule>
  </conditionalFormatting>
  <conditionalFormatting sqref="K91">
    <cfRule type="cellIs" dxfId="323" priority="321" operator="equal">
      <formula>"Reprogramada"</formula>
    </cfRule>
    <cfRule type="cellIs" dxfId="322" priority="322" operator="equal">
      <formula>"Atrasada"</formula>
    </cfRule>
    <cfRule type="cellIs" dxfId="321" priority="323" operator="equal">
      <formula>"Em Andamento"</formula>
    </cfRule>
    <cfRule type="cellIs" dxfId="320" priority="324" operator="equal">
      <formula>"Concluída"</formula>
    </cfRule>
  </conditionalFormatting>
  <conditionalFormatting sqref="K91">
    <cfRule type="cellIs" dxfId="319" priority="319" operator="equal">
      <formula>"Anulada"</formula>
    </cfRule>
    <cfRule type="cellIs" dxfId="318" priority="320" operator="equal">
      <formula>"Em Risco"</formula>
    </cfRule>
  </conditionalFormatting>
  <conditionalFormatting sqref="K91">
    <cfRule type="cellIs" dxfId="317" priority="315" operator="equal">
      <formula>"Reprogramada"</formula>
    </cfRule>
    <cfRule type="cellIs" dxfId="316" priority="316" operator="equal">
      <formula>"Atrasada"</formula>
    </cfRule>
    <cfRule type="cellIs" dxfId="315" priority="317" operator="equal">
      <formula>"Em Andamento"</formula>
    </cfRule>
    <cfRule type="cellIs" dxfId="314" priority="318" operator="equal">
      <formula>"Concluída"</formula>
    </cfRule>
  </conditionalFormatting>
  <conditionalFormatting sqref="K91">
    <cfRule type="cellIs" dxfId="313" priority="313" operator="equal">
      <formula>"Anulada"</formula>
    </cfRule>
    <cfRule type="cellIs" dxfId="312" priority="314" operator="equal">
      <formula>"Em Risco"</formula>
    </cfRule>
  </conditionalFormatting>
  <conditionalFormatting sqref="K96">
    <cfRule type="cellIs" dxfId="311" priority="309" operator="equal">
      <formula>"Reprogramada"</formula>
    </cfRule>
    <cfRule type="cellIs" dxfId="310" priority="310" operator="equal">
      <formula>"Atrasada"</formula>
    </cfRule>
    <cfRule type="cellIs" dxfId="309" priority="311" operator="equal">
      <formula>"Em Andamento"</formula>
    </cfRule>
    <cfRule type="cellIs" dxfId="308" priority="312" operator="equal">
      <formula>"Concluída"</formula>
    </cfRule>
  </conditionalFormatting>
  <conditionalFormatting sqref="K96">
    <cfRule type="cellIs" dxfId="307" priority="307" operator="equal">
      <formula>"Anulada"</formula>
    </cfRule>
    <cfRule type="cellIs" dxfId="306" priority="308" operator="equal">
      <formula>"Em Risco"</formula>
    </cfRule>
  </conditionalFormatting>
  <conditionalFormatting sqref="K96">
    <cfRule type="cellIs" dxfId="305" priority="303" operator="equal">
      <formula>"Reprogramada"</formula>
    </cfRule>
    <cfRule type="cellIs" dxfId="304" priority="304" operator="equal">
      <formula>"Atrasada"</formula>
    </cfRule>
    <cfRule type="cellIs" dxfId="303" priority="305" operator="equal">
      <formula>"Em Andamento"</formula>
    </cfRule>
    <cfRule type="cellIs" dxfId="302" priority="306" operator="equal">
      <formula>"Concluída"</formula>
    </cfRule>
  </conditionalFormatting>
  <conditionalFormatting sqref="K96">
    <cfRule type="cellIs" dxfId="301" priority="301" operator="equal">
      <formula>"Anulada"</formula>
    </cfRule>
    <cfRule type="cellIs" dxfId="300" priority="302" operator="equal">
      <formula>"Em Risco"</formula>
    </cfRule>
  </conditionalFormatting>
  <conditionalFormatting sqref="K96">
    <cfRule type="cellIs" dxfId="299" priority="297" operator="equal">
      <formula>"Reprogramada"</formula>
    </cfRule>
    <cfRule type="cellIs" dxfId="298" priority="298" operator="equal">
      <formula>"Atrasada"</formula>
    </cfRule>
    <cfRule type="cellIs" dxfId="297" priority="299" operator="equal">
      <formula>"Em Andamento"</formula>
    </cfRule>
    <cfRule type="cellIs" dxfId="296" priority="300" operator="equal">
      <formula>"Concluída"</formula>
    </cfRule>
  </conditionalFormatting>
  <conditionalFormatting sqref="K96">
    <cfRule type="cellIs" dxfId="295" priority="295" operator="equal">
      <formula>"Anulada"</formula>
    </cfRule>
    <cfRule type="cellIs" dxfId="294" priority="296" operator="equal">
      <formula>"Em Risco"</formula>
    </cfRule>
  </conditionalFormatting>
  <conditionalFormatting sqref="K96">
    <cfRule type="cellIs" dxfId="293" priority="291" operator="equal">
      <formula>"Reprogramada"</formula>
    </cfRule>
    <cfRule type="cellIs" dxfId="292" priority="292" operator="equal">
      <formula>"Atrasada"</formula>
    </cfRule>
    <cfRule type="cellIs" dxfId="291" priority="293" operator="equal">
      <formula>"Em Andamento"</formula>
    </cfRule>
    <cfRule type="cellIs" dxfId="290" priority="294" operator="equal">
      <formula>"Concluída"</formula>
    </cfRule>
  </conditionalFormatting>
  <conditionalFormatting sqref="K96">
    <cfRule type="cellIs" dxfId="289" priority="289" operator="equal">
      <formula>"Anulada"</formula>
    </cfRule>
    <cfRule type="cellIs" dxfId="288" priority="290" operator="equal">
      <formula>"Em Risco"</formula>
    </cfRule>
  </conditionalFormatting>
  <conditionalFormatting sqref="K96">
    <cfRule type="cellIs" dxfId="287" priority="285" operator="equal">
      <formula>"Reprogramada"</formula>
    </cfRule>
    <cfRule type="cellIs" dxfId="286" priority="286" operator="equal">
      <formula>"Atrasada"</formula>
    </cfRule>
    <cfRule type="cellIs" dxfId="285" priority="287" operator="equal">
      <formula>"Em Andamento"</formula>
    </cfRule>
    <cfRule type="cellIs" dxfId="284" priority="288" operator="equal">
      <formula>"Concluída"</formula>
    </cfRule>
  </conditionalFormatting>
  <conditionalFormatting sqref="K96">
    <cfRule type="cellIs" dxfId="283" priority="283" operator="equal">
      <formula>"Anulada"</formula>
    </cfRule>
    <cfRule type="cellIs" dxfId="282" priority="284" operator="equal">
      <formula>"Em Risco"</formula>
    </cfRule>
  </conditionalFormatting>
  <conditionalFormatting sqref="K96">
    <cfRule type="cellIs" dxfId="281" priority="279" operator="equal">
      <formula>"Reprogramada"</formula>
    </cfRule>
    <cfRule type="cellIs" dxfId="280" priority="280" operator="equal">
      <formula>"Atrasada"</formula>
    </cfRule>
    <cfRule type="cellIs" dxfId="279" priority="281" operator="equal">
      <formula>"Em Andamento"</formula>
    </cfRule>
    <cfRule type="cellIs" dxfId="278" priority="282" operator="equal">
      <formula>"Concluída"</formula>
    </cfRule>
  </conditionalFormatting>
  <conditionalFormatting sqref="K96">
    <cfRule type="cellIs" dxfId="277" priority="277" operator="equal">
      <formula>"Anulada"</formula>
    </cfRule>
    <cfRule type="cellIs" dxfId="276" priority="278" operator="equal">
      <formula>"Em Risco"</formula>
    </cfRule>
  </conditionalFormatting>
  <conditionalFormatting sqref="K96">
    <cfRule type="cellIs" dxfId="275" priority="273" operator="equal">
      <formula>"Reprogramada"</formula>
    </cfRule>
    <cfRule type="cellIs" dxfId="274" priority="274" operator="equal">
      <formula>"Atrasada"</formula>
    </cfRule>
    <cfRule type="cellIs" dxfId="273" priority="275" operator="equal">
      <formula>"Em Andamento"</formula>
    </cfRule>
    <cfRule type="cellIs" dxfId="272" priority="276" operator="equal">
      <formula>"Concluída"</formula>
    </cfRule>
  </conditionalFormatting>
  <conditionalFormatting sqref="K96">
    <cfRule type="cellIs" dxfId="271" priority="271" operator="equal">
      <formula>"Anulada"</formula>
    </cfRule>
    <cfRule type="cellIs" dxfId="270" priority="272" operator="equal">
      <formula>"Em Risco"</formula>
    </cfRule>
  </conditionalFormatting>
  <conditionalFormatting sqref="K96">
    <cfRule type="cellIs" dxfId="269" priority="267" operator="equal">
      <formula>"Reprogramada"</formula>
    </cfRule>
    <cfRule type="cellIs" dxfId="268" priority="268" operator="equal">
      <formula>"Atrasada"</formula>
    </cfRule>
    <cfRule type="cellIs" dxfId="267" priority="269" operator="equal">
      <formula>"Em Andamento"</formula>
    </cfRule>
    <cfRule type="cellIs" dxfId="266" priority="270" operator="equal">
      <formula>"Concluída"</formula>
    </cfRule>
  </conditionalFormatting>
  <conditionalFormatting sqref="K96">
    <cfRule type="cellIs" dxfId="265" priority="265" operator="equal">
      <formula>"Anulada"</formula>
    </cfRule>
    <cfRule type="cellIs" dxfId="264" priority="266" operator="equal">
      <formula>"Em Risco"</formula>
    </cfRule>
  </conditionalFormatting>
  <conditionalFormatting sqref="K129">
    <cfRule type="cellIs" dxfId="263" priority="237" operator="equal">
      <formula>"Reprogramada"</formula>
    </cfRule>
    <cfRule type="cellIs" dxfId="262" priority="238" operator="equal">
      <formula>"Atrasada"</formula>
    </cfRule>
    <cfRule type="cellIs" dxfId="261" priority="239" operator="equal">
      <formula>"Em Andamento"</formula>
    </cfRule>
    <cfRule type="cellIs" dxfId="260" priority="240" operator="equal">
      <formula>"Concluída"</formula>
    </cfRule>
  </conditionalFormatting>
  <conditionalFormatting sqref="K129">
    <cfRule type="cellIs" dxfId="259" priority="235" operator="equal">
      <formula>"Anulada"</formula>
    </cfRule>
    <cfRule type="cellIs" dxfId="258" priority="236" operator="equal">
      <formula>"Em Risco"</formula>
    </cfRule>
  </conditionalFormatting>
  <conditionalFormatting sqref="K129">
    <cfRule type="cellIs" dxfId="257" priority="231" operator="equal">
      <formula>"Reprogramada"</formula>
    </cfRule>
    <cfRule type="cellIs" dxfId="256" priority="232" operator="equal">
      <formula>"Atrasada"</formula>
    </cfRule>
    <cfRule type="cellIs" dxfId="255" priority="233" operator="equal">
      <formula>"Em Andamento"</formula>
    </cfRule>
    <cfRule type="cellIs" dxfId="254" priority="234" operator="equal">
      <formula>"Concluída"</formula>
    </cfRule>
  </conditionalFormatting>
  <conditionalFormatting sqref="K129">
    <cfRule type="cellIs" dxfId="253" priority="229" operator="equal">
      <formula>"Anulada"</formula>
    </cfRule>
    <cfRule type="cellIs" dxfId="252" priority="230" operator="equal">
      <formula>"Em Risco"</formula>
    </cfRule>
  </conditionalFormatting>
  <conditionalFormatting sqref="K129">
    <cfRule type="cellIs" dxfId="251" priority="225" operator="equal">
      <formula>"Reprogramada"</formula>
    </cfRule>
    <cfRule type="cellIs" dxfId="250" priority="226" operator="equal">
      <formula>"Atrasada"</formula>
    </cfRule>
    <cfRule type="cellIs" dxfId="249" priority="227" operator="equal">
      <formula>"Em Andamento"</formula>
    </cfRule>
    <cfRule type="cellIs" dxfId="248" priority="228" operator="equal">
      <formula>"Concluída"</formula>
    </cfRule>
  </conditionalFormatting>
  <conditionalFormatting sqref="K129">
    <cfRule type="cellIs" dxfId="247" priority="223" operator="equal">
      <formula>"Anulada"</formula>
    </cfRule>
    <cfRule type="cellIs" dxfId="246" priority="224" operator="equal">
      <formula>"Em Risco"</formula>
    </cfRule>
  </conditionalFormatting>
  <conditionalFormatting sqref="K129">
    <cfRule type="cellIs" dxfId="245" priority="219" operator="equal">
      <formula>"Reprogramada"</formula>
    </cfRule>
    <cfRule type="cellIs" dxfId="244" priority="220" operator="equal">
      <formula>"Atrasada"</formula>
    </cfRule>
    <cfRule type="cellIs" dxfId="243" priority="221" operator="equal">
      <formula>"Em Andamento"</formula>
    </cfRule>
    <cfRule type="cellIs" dxfId="242" priority="222" operator="equal">
      <formula>"Concluída"</formula>
    </cfRule>
  </conditionalFormatting>
  <conditionalFormatting sqref="K129">
    <cfRule type="cellIs" dxfId="241" priority="217" operator="equal">
      <formula>"Anulada"</formula>
    </cfRule>
    <cfRule type="cellIs" dxfId="240" priority="218" operator="equal">
      <formula>"Em Risco"</formula>
    </cfRule>
  </conditionalFormatting>
  <conditionalFormatting sqref="K129">
    <cfRule type="cellIs" dxfId="239" priority="261" operator="equal">
      <formula>"Reprogramada"</formula>
    </cfRule>
    <cfRule type="cellIs" dxfId="238" priority="262" operator="equal">
      <formula>"Atrasada"</formula>
    </cfRule>
    <cfRule type="cellIs" dxfId="237" priority="263" operator="equal">
      <formula>"Em Andamento"</formula>
    </cfRule>
    <cfRule type="cellIs" dxfId="236" priority="264" operator="equal">
      <formula>"Concluída"</formula>
    </cfRule>
  </conditionalFormatting>
  <conditionalFormatting sqref="K129">
    <cfRule type="cellIs" dxfId="235" priority="259" operator="equal">
      <formula>"Anulada"</formula>
    </cfRule>
    <cfRule type="cellIs" dxfId="234" priority="260" operator="equal">
      <formula>"Em Risco"</formula>
    </cfRule>
  </conditionalFormatting>
  <conditionalFormatting sqref="K129">
    <cfRule type="cellIs" dxfId="233" priority="255" operator="equal">
      <formula>"Reprogramada"</formula>
    </cfRule>
    <cfRule type="cellIs" dxfId="232" priority="256" operator="equal">
      <formula>"Atrasada"</formula>
    </cfRule>
    <cfRule type="cellIs" dxfId="231" priority="257" operator="equal">
      <formula>"Em Andamento"</formula>
    </cfRule>
    <cfRule type="cellIs" dxfId="230" priority="258" operator="equal">
      <formula>"Concluída"</formula>
    </cfRule>
  </conditionalFormatting>
  <conditionalFormatting sqref="K129">
    <cfRule type="cellIs" dxfId="229" priority="253" operator="equal">
      <formula>"Anulada"</formula>
    </cfRule>
    <cfRule type="cellIs" dxfId="228" priority="254" operator="equal">
      <formula>"Em Risco"</formula>
    </cfRule>
  </conditionalFormatting>
  <conditionalFormatting sqref="K129">
    <cfRule type="cellIs" dxfId="227" priority="249" operator="equal">
      <formula>"Reprogramada"</formula>
    </cfRule>
    <cfRule type="cellIs" dxfId="226" priority="250" operator="equal">
      <formula>"Atrasada"</formula>
    </cfRule>
    <cfRule type="cellIs" dxfId="225" priority="251" operator="equal">
      <formula>"Em Andamento"</formula>
    </cfRule>
    <cfRule type="cellIs" dxfId="224" priority="252" operator="equal">
      <formula>"Concluída"</formula>
    </cfRule>
  </conditionalFormatting>
  <conditionalFormatting sqref="K129">
    <cfRule type="cellIs" dxfId="223" priority="247" operator="equal">
      <formula>"Anulada"</formula>
    </cfRule>
    <cfRule type="cellIs" dxfId="222" priority="248" operator="equal">
      <formula>"Em Risco"</formula>
    </cfRule>
  </conditionalFormatting>
  <conditionalFormatting sqref="K129">
    <cfRule type="cellIs" dxfId="221" priority="243" operator="equal">
      <formula>"Reprogramada"</formula>
    </cfRule>
    <cfRule type="cellIs" dxfId="220" priority="244" operator="equal">
      <formula>"Atrasada"</formula>
    </cfRule>
    <cfRule type="cellIs" dxfId="219" priority="245" operator="equal">
      <formula>"Em Andamento"</formula>
    </cfRule>
    <cfRule type="cellIs" dxfId="218" priority="246" operator="equal">
      <formula>"Concluída"</formula>
    </cfRule>
  </conditionalFormatting>
  <conditionalFormatting sqref="K129">
    <cfRule type="cellIs" dxfId="217" priority="241" operator="equal">
      <formula>"Anulada"</formula>
    </cfRule>
    <cfRule type="cellIs" dxfId="216" priority="242" operator="equal">
      <formula>"Em Risco"</formula>
    </cfRule>
  </conditionalFormatting>
  <conditionalFormatting sqref="K49">
    <cfRule type="cellIs" dxfId="215" priority="213" operator="equal">
      <formula>"Reprogramada"</formula>
    </cfRule>
    <cfRule type="cellIs" dxfId="214" priority="214" operator="equal">
      <formula>"Atrasada"</formula>
    </cfRule>
    <cfRule type="cellIs" dxfId="213" priority="215" operator="equal">
      <formula>"Em Andamento"</formula>
    </cfRule>
    <cfRule type="cellIs" dxfId="212" priority="216" operator="equal">
      <formula>"Concluída"</formula>
    </cfRule>
  </conditionalFormatting>
  <conditionalFormatting sqref="K49">
    <cfRule type="cellIs" dxfId="211" priority="211" operator="equal">
      <formula>"Anulada"</formula>
    </cfRule>
    <cfRule type="cellIs" dxfId="210" priority="212" operator="equal">
      <formula>"Em Risco"</formula>
    </cfRule>
  </conditionalFormatting>
  <conditionalFormatting sqref="K16">
    <cfRule type="cellIs" dxfId="209" priority="207" operator="equal">
      <formula>"Reprogramada"</formula>
    </cfRule>
    <cfRule type="cellIs" dxfId="208" priority="208" operator="equal">
      <formula>"Atrasada"</formula>
    </cfRule>
    <cfRule type="cellIs" dxfId="207" priority="209" operator="equal">
      <formula>"Em Andamento"</formula>
    </cfRule>
    <cfRule type="cellIs" dxfId="206" priority="210" operator="equal">
      <formula>"Concluída"</formula>
    </cfRule>
  </conditionalFormatting>
  <conditionalFormatting sqref="K16">
    <cfRule type="cellIs" dxfId="205" priority="205" operator="equal">
      <formula>"Anulada"</formula>
    </cfRule>
    <cfRule type="cellIs" dxfId="204" priority="206" operator="equal">
      <formula>"Em Risco"</formula>
    </cfRule>
  </conditionalFormatting>
  <conditionalFormatting sqref="K37">
    <cfRule type="cellIs" dxfId="203" priority="201" operator="equal">
      <formula>"Reprogramada"</formula>
    </cfRule>
    <cfRule type="cellIs" dxfId="202" priority="202" operator="equal">
      <formula>"Atrasada"</formula>
    </cfRule>
    <cfRule type="cellIs" dxfId="201" priority="203" operator="equal">
      <formula>"Em Andamento"</formula>
    </cfRule>
    <cfRule type="cellIs" dxfId="200" priority="204" operator="equal">
      <formula>"Concluída"</formula>
    </cfRule>
  </conditionalFormatting>
  <conditionalFormatting sqref="K37">
    <cfRule type="cellIs" dxfId="199" priority="199" operator="equal">
      <formula>"Anulada"</formula>
    </cfRule>
    <cfRule type="cellIs" dxfId="198" priority="200" operator="equal">
      <formula>"Em Risco"</formula>
    </cfRule>
  </conditionalFormatting>
  <conditionalFormatting sqref="K37">
    <cfRule type="cellIs" dxfId="197" priority="195" operator="equal">
      <formula>"Reprogramada"</formula>
    </cfRule>
    <cfRule type="cellIs" dxfId="196" priority="196" operator="equal">
      <formula>"Atrasada"</formula>
    </cfRule>
    <cfRule type="cellIs" dxfId="195" priority="197" operator="equal">
      <formula>"Em Andamento"</formula>
    </cfRule>
    <cfRule type="cellIs" dxfId="194" priority="198" operator="equal">
      <formula>"Concluída"</formula>
    </cfRule>
  </conditionalFormatting>
  <conditionalFormatting sqref="K37">
    <cfRule type="cellIs" dxfId="193" priority="193" operator="equal">
      <formula>"Anulada"</formula>
    </cfRule>
    <cfRule type="cellIs" dxfId="192" priority="194" operator="equal">
      <formula>"Em Risco"</formula>
    </cfRule>
  </conditionalFormatting>
  <conditionalFormatting sqref="K37">
    <cfRule type="cellIs" dxfId="191" priority="189" operator="equal">
      <formula>"Reprogramada"</formula>
    </cfRule>
    <cfRule type="cellIs" dxfId="190" priority="190" operator="equal">
      <formula>"Atrasada"</formula>
    </cfRule>
    <cfRule type="cellIs" dxfId="189" priority="191" operator="equal">
      <formula>"Em Andamento"</formula>
    </cfRule>
    <cfRule type="cellIs" dxfId="188" priority="192" operator="equal">
      <formula>"Concluída"</formula>
    </cfRule>
  </conditionalFormatting>
  <conditionalFormatting sqref="K37">
    <cfRule type="cellIs" dxfId="187" priority="187" operator="equal">
      <formula>"Anulada"</formula>
    </cfRule>
    <cfRule type="cellIs" dxfId="186" priority="188" operator="equal">
      <formula>"Em Risco"</formula>
    </cfRule>
  </conditionalFormatting>
  <conditionalFormatting sqref="K37">
    <cfRule type="cellIs" dxfId="185" priority="183" operator="equal">
      <formula>"Reprogramada"</formula>
    </cfRule>
    <cfRule type="cellIs" dxfId="184" priority="184" operator="equal">
      <formula>"Atrasada"</formula>
    </cfRule>
    <cfRule type="cellIs" dxfId="183" priority="185" operator="equal">
      <formula>"Em Andamento"</formula>
    </cfRule>
    <cfRule type="cellIs" dxfId="182" priority="186" operator="equal">
      <formula>"Concluída"</formula>
    </cfRule>
  </conditionalFormatting>
  <conditionalFormatting sqref="K37">
    <cfRule type="cellIs" dxfId="181" priority="181" operator="equal">
      <formula>"Anulada"</formula>
    </cfRule>
    <cfRule type="cellIs" dxfId="180" priority="182" operator="equal">
      <formula>"Em Risco"</formula>
    </cfRule>
  </conditionalFormatting>
  <conditionalFormatting sqref="K37">
    <cfRule type="cellIs" dxfId="179" priority="177" operator="equal">
      <formula>"Reprogramada"</formula>
    </cfRule>
    <cfRule type="cellIs" dxfId="178" priority="178" operator="equal">
      <formula>"Atrasada"</formula>
    </cfRule>
    <cfRule type="cellIs" dxfId="177" priority="179" operator="equal">
      <formula>"Em Andamento"</formula>
    </cfRule>
    <cfRule type="cellIs" dxfId="176" priority="180" operator="equal">
      <formula>"Concluída"</formula>
    </cfRule>
  </conditionalFormatting>
  <conditionalFormatting sqref="K37">
    <cfRule type="cellIs" dxfId="175" priority="175" operator="equal">
      <formula>"Anulada"</formula>
    </cfRule>
    <cfRule type="cellIs" dxfId="174" priority="176" operator="equal">
      <formula>"Em Risco"</formula>
    </cfRule>
  </conditionalFormatting>
  <conditionalFormatting sqref="K37">
    <cfRule type="cellIs" dxfId="173" priority="171" operator="equal">
      <formula>"Reprogramada"</formula>
    </cfRule>
    <cfRule type="cellIs" dxfId="172" priority="172" operator="equal">
      <formula>"Atrasada"</formula>
    </cfRule>
    <cfRule type="cellIs" dxfId="171" priority="173" operator="equal">
      <formula>"Em Andamento"</formula>
    </cfRule>
    <cfRule type="cellIs" dxfId="170" priority="174" operator="equal">
      <formula>"Concluída"</formula>
    </cfRule>
  </conditionalFormatting>
  <conditionalFormatting sqref="K37">
    <cfRule type="cellIs" dxfId="169" priority="169" operator="equal">
      <formula>"Anulada"</formula>
    </cfRule>
    <cfRule type="cellIs" dxfId="168" priority="170" operator="equal">
      <formula>"Em Risco"</formula>
    </cfRule>
  </conditionalFormatting>
  <conditionalFormatting sqref="K37">
    <cfRule type="cellIs" dxfId="167" priority="165" operator="equal">
      <formula>"Reprogramada"</formula>
    </cfRule>
    <cfRule type="cellIs" dxfId="166" priority="166" operator="equal">
      <formula>"Atrasada"</formula>
    </cfRule>
    <cfRule type="cellIs" dxfId="165" priority="167" operator="equal">
      <formula>"Em Andamento"</formula>
    </cfRule>
    <cfRule type="cellIs" dxfId="164" priority="168" operator="equal">
      <formula>"Concluída"</formula>
    </cfRule>
  </conditionalFormatting>
  <conditionalFormatting sqref="K37">
    <cfRule type="cellIs" dxfId="163" priority="163" operator="equal">
      <formula>"Anulada"</formula>
    </cfRule>
    <cfRule type="cellIs" dxfId="162" priority="164" operator="equal">
      <formula>"Em Risco"</formula>
    </cfRule>
  </conditionalFormatting>
  <conditionalFormatting sqref="K37">
    <cfRule type="cellIs" dxfId="161" priority="159" operator="equal">
      <formula>"Reprogramada"</formula>
    </cfRule>
    <cfRule type="cellIs" dxfId="160" priority="160" operator="equal">
      <formula>"Atrasada"</formula>
    </cfRule>
    <cfRule type="cellIs" dxfId="159" priority="161" operator="equal">
      <formula>"Em Andamento"</formula>
    </cfRule>
    <cfRule type="cellIs" dxfId="158" priority="162" operator="equal">
      <formula>"Concluída"</formula>
    </cfRule>
  </conditionalFormatting>
  <conditionalFormatting sqref="K37">
    <cfRule type="cellIs" dxfId="157" priority="157" operator="equal">
      <formula>"Anulada"</formula>
    </cfRule>
    <cfRule type="cellIs" dxfId="156" priority="158" operator="equal">
      <formula>"Em Risco"</formula>
    </cfRule>
  </conditionalFormatting>
  <conditionalFormatting sqref="K97:K98">
    <cfRule type="cellIs" dxfId="155" priority="153" operator="equal">
      <formula>"Reprogramada"</formula>
    </cfRule>
    <cfRule type="cellIs" dxfId="154" priority="154" operator="equal">
      <formula>"Atrasada"</formula>
    </cfRule>
    <cfRule type="cellIs" dxfId="153" priority="155" operator="equal">
      <formula>"Em Andamento"</formula>
    </cfRule>
    <cfRule type="cellIs" dxfId="152" priority="156" operator="equal">
      <formula>"Concluída"</formula>
    </cfRule>
  </conditionalFormatting>
  <conditionalFormatting sqref="K97:K98">
    <cfRule type="cellIs" dxfId="151" priority="151" operator="equal">
      <formula>"Anulada"</formula>
    </cfRule>
    <cfRule type="cellIs" dxfId="150" priority="152" operator="equal">
      <formula>"Em Risco"</formula>
    </cfRule>
  </conditionalFormatting>
  <conditionalFormatting sqref="K114:K118">
    <cfRule type="cellIs" dxfId="149" priority="147" operator="equal">
      <formula>"Reprogramada"</formula>
    </cfRule>
    <cfRule type="cellIs" dxfId="148" priority="148" operator="equal">
      <formula>"Atrasada"</formula>
    </cfRule>
    <cfRule type="cellIs" dxfId="147" priority="149" operator="equal">
      <formula>"Em Andamento"</formula>
    </cfRule>
    <cfRule type="cellIs" dxfId="146" priority="150" operator="equal">
      <formula>"Concluída"</formula>
    </cfRule>
  </conditionalFormatting>
  <conditionalFormatting sqref="K114:K118">
    <cfRule type="cellIs" dxfId="145" priority="145" operator="equal">
      <formula>"Anulada"</formula>
    </cfRule>
    <cfRule type="cellIs" dxfId="144" priority="146" operator="equal">
      <formula>"Em Risco"</formula>
    </cfRule>
  </conditionalFormatting>
  <conditionalFormatting sqref="K169">
    <cfRule type="cellIs" dxfId="143" priority="141" operator="equal">
      <formula>"Reprogramada"</formula>
    </cfRule>
    <cfRule type="cellIs" dxfId="142" priority="142" operator="equal">
      <formula>"Atrasada"</formula>
    </cfRule>
    <cfRule type="cellIs" dxfId="141" priority="143" operator="equal">
      <formula>"Em Andamento"</formula>
    </cfRule>
    <cfRule type="cellIs" dxfId="140" priority="144" operator="equal">
      <formula>"Concluída"</formula>
    </cfRule>
  </conditionalFormatting>
  <conditionalFormatting sqref="K169">
    <cfRule type="cellIs" dxfId="139" priority="139" operator="equal">
      <formula>"Anulada"</formula>
    </cfRule>
    <cfRule type="cellIs" dxfId="138" priority="140" operator="equal">
      <formula>"Em Risco"</formula>
    </cfRule>
  </conditionalFormatting>
  <conditionalFormatting sqref="K169">
    <cfRule type="cellIs" dxfId="137" priority="135" operator="equal">
      <formula>"Reprogramada"</formula>
    </cfRule>
    <cfRule type="cellIs" dxfId="136" priority="136" operator="equal">
      <formula>"Atrasada"</formula>
    </cfRule>
    <cfRule type="cellIs" dxfId="135" priority="137" operator="equal">
      <formula>"Em Andamento"</formula>
    </cfRule>
    <cfRule type="cellIs" dxfId="134" priority="138" operator="equal">
      <formula>"Concluída"</formula>
    </cfRule>
  </conditionalFormatting>
  <conditionalFormatting sqref="K169">
    <cfRule type="cellIs" dxfId="133" priority="133" operator="equal">
      <formula>"Anulada"</formula>
    </cfRule>
    <cfRule type="cellIs" dxfId="132" priority="134" operator="equal">
      <formula>"Em Risco"</formula>
    </cfRule>
  </conditionalFormatting>
  <conditionalFormatting sqref="K169">
    <cfRule type="cellIs" dxfId="131" priority="129" operator="equal">
      <formula>"Reprogramada"</formula>
    </cfRule>
    <cfRule type="cellIs" dxfId="130" priority="130" operator="equal">
      <formula>"Atrasada"</formula>
    </cfRule>
    <cfRule type="cellIs" dxfId="129" priority="131" operator="equal">
      <formula>"Em Andamento"</formula>
    </cfRule>
    <cfRule type="cellIs" dxfId="128" priority="132" operator="equal">
      <formula>"Concluída"</formula>
    </cfRule>
  </conditionalFormatting>
  <conditionalFormatting sqref="K169">
    <cfRule type="cellIs" dxfId="127" priority="127" operator="equal">
      <formula>"Anulada"</formula>
    </cfRule>
    <cfRule type="cellIs" dxfId="126" priority="128" operator="equal">
      <formula>"Em Risco"</formula>
    </cfRule>
  </conditionalFormatting>
  <conditionalFormatting sqref="K169">
    <cfRule type="cellIs" dxfId="125" priority="123" operator="equal">
      <formula>"Reprogramada"</formula>
    </cfRule>
    <cfRule type="cellIs" dxfId="124" priority="124" operator="equal">
      <formula>"Atrasada"</formula>
    </cfRule>
    <cfRule type="cellIs" dxfId="123" priority="125" operator="equal">
      <formula>"Em Andamento"</formula>
    </cfRule>
    <cfRule type="cellIs" dxfId="122" priority="126" operator="equal">
      <formula>"Concluída"</formula>
    </cfRule>
  </conditionalFormatting>
  <conditionalFormatting sqref="K169">
    <cfRule type="cellIs" dxfId="121" priority="121" operator="equal">
      <formula>"Anulada"</formula>
    </cfRule>
    <cfRule type="cellIs" dxfId="120" priority="122" operator="equal">
      <formula>"Em Risco"</formula>
    </cfRule>
  </conditionalFormatting>
  <conditionalFormatting sqref="K169">
    <cfRule type="cellIs" dxfId="119" priority="117" operator="equal">
      <formula>"Reprogramada"</formula>
    </cfRule>
    <cfRule type="cellIs" dxfId="118" priority="118" operator="equal">
      <formula>"Atrasada"</formula>
    </cfRule>
    <cfRule type="cellIs" dxfId="117" priority="119" operator="equal">
      <formula>"Em Andamento"</formula>
    </cfRule>
    <cfRule type="cellIs" dxfId="116" priority="120" operator="equal">
      <formula>"Concluída"</formula>
    </cfRule>
  </conditionalFormatting>
  <conditionalFormatting sqref="K169">
    <cfRule type="cellIs" dxfId="115" priority="115" operator="equal">
      <formula>"Anulada"</formula>
    </cfRule>
    <cfRule type="cellIs" dxfId="114" priority="116" operator="equal">
      <formula>"Em Risco"</formula>
    </cfRule>
  </conditionalFormatting>
  <conditionalFormatting sqref="K169">
    <cfRule type="cellIs" dxfId="113" priority="111" operator="equal">
      <formula>"Reprogramada"</formula>
    </cfRule>
    <cfRule type="cellIs" dxfId="112" priority="112" operator="equal">
      <formula>"Atrasada"</formula>
    </cfRule>
    <cfRule type="cellIs" dxfId="111" priority="113" operator="equal">
      <formula>"Em Andamento"</formula>
    </cfRule>
    <cfRule type="cellIs" dxfId="110" priority="114" operator="equal">
      <formula>"Concluída"</formula>
    </cfRule>
  </conditionalFormatting>
  <conditionalFormatting sqref="K169">
    <cfRule type="cellIs" dxfId="109" priority="109" operator="equal">
      <formula>"Anulada"</formula>
    </cfRule>
    <cfRule type="cellIs" dxfId="108" priority="110" operator="equal">
      <formula>"Em Risco"</formula>
    </cfRule>
  </conditionalFormatting>
  <conditionalFormatting sqref="K169">
    <cfRule type="cellIs" dxfId="107" priority="105" operator="equal">
      <formula>"Reprogramada"</formula>
    </cfRule>
    <cfRule type="cellIs" dxfId="106" priority="106" operator="equal">
      <formula>"Atrasada"</formula>
    </cfRule>
    <cfRule type="cellIs" dxfId="105" priority="107" operator="equal">
      <formula>"Em Andamento"</formula>
    </cfRule>
    <cfRule type="cellIs" dxfId="104" priority="108" operator="equal">
      <formula>"Concluída"</formula>
    </cfRule>
  </conditionalFormatting>
  <conditionalFormatting sqref="K169">
    <cfRule type="cellIs" dxfId="103" priority="103" operator="equal">
      <formula>"Anulada"</formula>
    </cfRule>
    <cfRule type="cellIs" dxfId="102" priority="104" operator="equal">
      <formula>"Em Risco"</formula>
    </cfRule>
  </conditionalFormatting>
  <conditionalFormatting sqref="K169">
    <cfRule type="cellIs" dxfId="101" priority="99" operator="equal">
      <formula>"Reprogramada"</formula>
    </cfRule>
    <cfRule type="cellIs" dxfId="100" priority="100" operator="equal">
      <formula>"Atrasada"</formula>
    </cfRule>
    <cfRule type="cellIs" dxfId="99" priority="101" operator="equal">
      <formula>"Em Andamento"</formula>
    </cfRule>
    <cfRule type="cellIs" dxfId="98" priority="102" operator="equal">
      <formula>"Concluída"</formula>
    </cfRule>
  </conditionalFormatting>
  <conditionalFormatting sqref="K169">
    <cfRule type="cellIs" dxfId="97" priority="97" operator="equal">
      <formula>"Anulada"</formula>
    </cfRule>
    <cfRule type="cellIs" dxfId="96" priority="98" operator="equal">
      <formula>"Em Risco"</formula>
    </cfRule>
  </conditionalFormatting>
  <conditionalFormatting sqref="K170">
    <cfRule type="cellIs" dxfId="95" priority="93" operator="equal">
      <formula>"Reprogramada"</formula>
    </cfRule>
    <cfRule type="cellIs" dxfId="94" priority="94" operator="equal">
      <formula>"Atrasada"</formula>
    </cfRule>
    <cfRule type="cellIs" dxfId="93" priority="95" operator="equal">
      <formula>"Em Andamento"</formula>
    </cfRule>
    <cfRule type="cellIs" dxfId="92" priority="96" operator="equal">
      <formula>"Concluída"</formula>
    </cfRule>
  </conditionalFormatting>
  <conditionalFormatting sqref="K170">
    <cfRule type="cellIs" dxfId="91" priority="91" operator="equal">
      <formula>"Anulada"</formula>
    </cfRule>
    <cfRule type="cellIs" dxfId="90" priority="92" operator="equal">
      <formula>"Em Risco"</formula>
    </cfRule>
  </conditionalFormatting>
  <conditionalFormatting sqref="K170">
    <cfRule type="cellIs" dxfId="89" priority="87" operator="equal">
      <formula>"Reprogramada"</formula>
    </cfRule>
    <cfRule type="cellIs" dxfId="88" priority="88" operator="equal">
      <formula>"Atrasada"</formula>
    </cfRule>
    <cfRule type="cellIs" dxfId="87" priority="89" operator="equal">
      <formula>"Em Andamento"</formula>
    </cfRule>
    <cfRule type="cellIs" dxfId="86" priority="90" operator="equal">
      <formula>"Concluída"</formula>
    </cfRule>
  </conditionalFormatting>
  <conditionalFormatting sqref="K170">
    <cfRule type="cellIs" dxfId="85" priority="85" operator="equal">
      <formula>"Anulada"</formula>
    </cfRule>
    <cfRule type="cellIs" dxfId="84" priority="86" operator="equal">
      <formula>"Em Risco"</formula>
    </cfRule>
  </conditionalFormatting>
  <conditionalFormatting sqref="K170">
    <cfRule type="cellIs" dxfId="83" priority="81" operator="equal">
      <formula>"Reprogramada"</formula>
    </cfRule>
    <cfRule type="cellIs" dxfId="82" priority="82" operator="equal">
      <formula>"Atrasada"</formula>
    </cfRule>
    <cfRule type="cellIs" dxfId="81" priority="83" operator="equal">
      <formula>"Em Andamento"</formula>
    </cfRule>
    <cfRule type="cellIs" dxfId="80" priority="84" operator="equal">
      <formula>"Concluída"</formula>
    </cfRule>
  </conditionalFormatting>
  <conditionalFormatting sqref="K170">
    <cfRule type="cellIs" dxfId="79" priority="79" operator="equal">
      <formula>"Anulada"</formula>
    </cfRule>
    <cfRule type="cellIs" dxfId="78" priority="80" operator="equal">
      <formula>"Em Risco"</formula>
    </cfRule>
  </conditionalFormatting>
  <conditionalFormatting sqref="K170">
    <cfRule type="cellIs" dxfId="77" priority="75" operator="equal">
      <formula>"Reprogramada"</formula>
    </cfRule>
    <cfRule type="cellIs" dxfId="76" priority="76" operator="equal">
      <formula>"Atrasada"</formula>
    </cfRule>
    <cfRule type="cellIs" dxfId="75" priority="77" operator="equal">
      <formula>"Em Andamento"</formula>
    </cfRule>
    <cfRule type="cellIs" dxfId="74" priority="78" operator="equal">
      <formula>"Concluída"</formula>
    </cfRule>
  </conditionalFormatting>
  <conditionalFormatting sqref="K170">
    <cfRule type="cellIs" dxfId="73" priority="73" operator="equal">
      <formula>"Anulada"</formula>
    </cfRule>
    <cfRule type="cellIs" dxfId="72" priority="74" operator="equal">
      <formula>"Em Risco"</formula>
    </cfRule>
  </conditionalFormatting>
  <conditionalFormatting sqref="K170">
    <cfRule type="cellIs" dxfId="71" priority="69" operator="equal">
      <formula>"Reprogramada"</formula>
    </cfRule>
    <cfRule type="cellIs" dxfId="70" priority="70" operator="equal">
      <formula>"Atrasada"</formula>
    </cfRule>
    <cfRule type="cellIs" dxfId="69" priority="71" operator="equal">
      <formula>"Em Andamento"</formula>
    </cfRule>
    <cfRule type="cellIs" dxfId="68" priority="72" operator="equal">
      <formula>"Concluída"</formula>
    </cfRule>
  </conditionalFormatting>
  <conditionalFormatting sqref="K170">
    <cfRule type="cellIs" dxfId="67" priority="67" operator="equal">
      <formula>"Anulada"</formula>
    </cfRule>
    <cfRule type="cellIs" dxfId="66" priority="68" operator="equal">
      <formula>"Em Risco"</formula>
    </cfRule>
  </conditionalFormatting>
  <conditionalFormatting sqref="K170">
    <cfRule type="cellIs" dxfId="65" priority="63" operator="equal">
      <formula>"Reprogramada"</formula>
    </cfRule>
    <cfRule type="cellIs" dxfId="64" priority="64" operator="equal">
      <formula>"Atrasada"</formula>
    </cfRule>
    <cfRule type="cellIs" dxfId="63" priority="65" operator="equal">
      <formula>"Em Andamento"</formula>
    </cfRule>
    <cfRule type="cellIs" dxfId="62" priority="66" operator="equal">
      <formula>"Concluída"</formula>
    </cfRule>
  </conditionalFormatting>
  <conditionalFormatting sqref="K170">
    <cfRule type="cellIs" dxfId="61" priority="61" operator="equal">
      <formula>"Anulada"</formula>
    </cfRule>
    <cfRule type="cellIs" dxfId="60" priority="62" operator="equal">
      <formula>"Em Risco"</formula>
    </cfRule>
  </conditionalFormatting>
  <conditionalFormatting sqref="K170">
    <cfRule type="cellIs" dxfId="59" priority="57" operator="equal">
      <formula>"Reprogramada"</formula>
    </cfRule>
    <cfRule type="cellIs" dxfId="58" priority="58" operator="equal">
      <formula>"Atrasada"</formula>
    </cfRule>
    <cfRule type="cellIs" dxfId="57" priority="59" operator="equal">
      <formula>"Em Andamento"</formula>
    </cfRule>
    <cfRule type="cellIs" dxfId="56" priority="60" operator="equal">
      <formula>"Concluída"</formula>
    </cfRule>
  </conditionalFormatting>
  <conditionalFormatting sqref="K170">
    <cfRule type="cellIs" dxfId="55" priority="55" operator="equal">
      <formula>"Anulada"</formula>
    </cfRule>
    <cfRule type="cellIs" dxfId="54" priority="56" operator="equal">
      <formula>"Em Risco"</formula>
    </cfRule>
  </conditionalFormatting>
  <conditionalFormatting sqref="K170">
    <cfRule type="cellIs" dxfId="53" priority="51" operator="equal">
      <formula>"Reprogramada"</formula>
    </cfRule>
    <cfRule type="cellIs" dxfId="52" priority="52" operator="equal">
      <formula>"Atrasada"</formula>
    </cfRule>
    <cfRule type="cellIs" dxfId="51" priority="53" operator="equal">
      <formula>"Em Andamento"</formula>
    </cfRule>
    <cfRule type="cellIs" dxfId="50" priority="54" operator="equal">
      <formula>"Concluída"</formula>
    </cfRule>
  </conditionalFormatting>
  <conditionalFormatting sqref="K170">
    <cfRule type="cellIs" dxfId="49" priority="49" operator="equal">
      <formula>"Anulada"</formula>
    </cfRule>
    <cfRule type="cellIs" dxfId="48" priority="50" operator="equal">
      <formula>"Em Risco"</formula>
    </cfRule>
  </conditionalFormatting>
  <conditionalFormatting sqref="K171">
    <cfRule type="cellIs" dxfId="47" priority="45" operator="equal">
      <formula>"Reprogramada"</formula>
    </cfRule>
    <cfRule type="cellIs" dxfId="46" priority="46" operator="equal">
      <formula>"Atrasada"</formula>
    </cfRule>
    <cfRule type="cellIs" dxfId="45" priority="47" operator="equal">
      <formula>"Em Andamento"</formula>
    </cfRule>
    <cfRule type="cellIs" dxfId="44" priority="48" operator="equal">
      <formula>"Concluída"</formula>
    </cfRule>
  </conditionalFormatting>
  <conditionalFormatting sqref="K171">
    <cfRule type="cellIs" dxfId="43" priority="43" operator="equal">
      <formula>"Anulada"</formula>
    </cfRule>
    <cfRule type="cellIs" dxfId="42" priority="44" operator="equal">
      <formula>"Em Risco"</formula>
    </cfRule>
  </conditionalFormatting>
  <conditionalFormatting sqref="K171">
    <cfRule type="cellIs" dxfId="41" priority="39" operator="equal">
      <formula>"Reprogramada"</formula>
    </cfRule>
    <cfRule type="cellIs" dxfId="40" priority="40" operator="equal">
      <formula>"Atrasada"</formula>
    </cfRule>
    <cfRule type="cellIs" dxfId="39" priority="41" operator="equal">
      <formula>"Em Andamento"</formula>
    </cfRule>
    <cfRule type="cellIs" dxfId="38" priority="42" operator="equal">
      <formula>"Concluída"</formula>
    </cfRule>
  </conditionalFormatting>
  <conditionalFormatting sqref="K171">
    <cfRule type="cellIs" dxfId="37" priority="37" operator="equal">
      <formula>"Anulada"</formula>
    </cfRule>
    <cfRule type="cellIs" dxfId="36" priority="38" operator="equal">
      <formula>"Em Risco"</formula>
    </cfRule>
  </conditionalFormatting>
  <conditionalFormatting sqref="K171">
    <cfRule type="cellIs" dxfId="35" priority="33" operator="equal">
      <formula>"Reprogramada"</formula>
    </cfRule>
    <cfRule type="cellIs" dxfId="34" priority="34" operator="equal">
      <formula>"Atrasada"</formula>
    </cfRule>
    <cfRule type="cellIs" dxfId="33" priority="35" operator="equal">
      <formula>"Em Andamento"</formula>
    </cfRule>
    <cfRule type="cellIs" dxfId="32" priority="36" operator="equal">
      <formula>"Concluída"</formula>
    </cfRule>
  </conditionalFormatting>
  <conditionalFormatting sqref="K171">
    <cfRule type="cellIs" dxfId="31" priority="31" operator="equal">
      <formula>"Anulada"</formula>
    </cfRule>
    <cfRule type="cellIs" dxfId="30" priority="32" operator="equal">
      <formula>"Em Risco"</formula>
    </cfRule>
  </conditionalFormatting>
  <conditionalFormatting sqref="K171">
    <cfRule type="cellIs" dxfId="29" priority="27" operator="equal">
      <formula>"Reprogramada"</formula>
    </cfRule>
    <cfRule type="cellIs" dxfId="28" priority="28" operator="equal">
      <formula>"Atrasada"</formula>
    </cfRule>
    <cfRule type="cellIs" dxfId="27" priority="29" operator="equal">
      <formula>"Em Andamento"</formula>
    </cfRule>
    <cfRule type="cellIs" dxfId="26" priority="30" operator="equal">
      <formula>"Concluída"</formula>
    </cfRule>
  </conditionalFormatting>
  <conditionalFormatting sqref="K171">
    <cfRule type="cellIs" dxfId="25" priority="25" operator="equal">
      <formula>"Anulada"</formula>
    </cfRule>
    <cfRule type="cellIs" dxfId="24" priority="26" operator="equal">
      <formula>"Em Risco"</formula>
    </cfRule>
  </conditionalFormatting>
  <conditionalFormatting sqref="K171">
    <cfRule type="cellIs" dxfId="23" priority="21" operator="equal">
      <formula>"Reprogramada"</formula>
    </cfRule>
    <cfRule type="cellIs" dxfId="22" priority="22" operator="equal">
      <formula>"Atrasada"</formula>
    </cfRule>
    <cfRule type="cellIs" dxfId="21" priority="23" operator="equal">
      <formula>"Em Andamento"</formula>
    </cfRule>
    <cfRule type="cellIs" dxfId="20" priority="24" operator="equal">
      <formula>"Concluída"</formula>
    </cfRule>
  </conditionalFormatting>
  <conditionalFormatting sqref="K171">
    <cfRule type="cellIs" dxfId="19" priority="19" operator="equal">
      <formula>"Anulada"</formula>
    </cfRule>
    <cfRule type="cellIs" dxfId="18" priority="20" operator="equal">
      <formula>"Em Risco"</formula>
    </cfRule>
  </conditionalFormatting>
  <conditionalFormatting sqref="K171">
    <cfRule type="cellIs" dxfId="17" priority="15" operator="equal">
      <formula>"Reprogramada"</formula>
    </cfRule>
    <cfRule type="cellIs" dxfId="16" priority="16" operator="equal">
      <formula>"Atrasada"</formula>
    </cfRule>
    <cfRule type="cellIs" dxfId="15" priority="17" operator="equal">
      <formula>"Em Andamento"</formula>
    </cfRule>
    <cfRule type="cellIs" dxfId="14" priority="18" operator="equal">
      <formula>"Concluída"</formula>
    </cfRule>
  </conditionalFormatting>
  <conditionalFormatting sqref="K171">
    <cfRule type="cellIs" dxfId="13" priority="13" operator="equal">
      <formula>"Anulada"</formula>
    </cfRule>
    <cfRule type="cellIs" dxfId="12" priority="14" operator="equal">
      <formula>"Em Risco"</formula>
    </cfRule>
  </conditionalFormatting>
  <conditionalFormatting sqref="K171">
    <cfRule type="cellIs" dxfId="11" priority="9" operator="equal">
      <formula>"Reprogramada"</formula>
    </cfRule>
    <cfRule type="cellIs" dxfId="10" priority="10" operator="equal">
      <formula>"Atrasada"</formula>
    </cfRule>
    <cfRule type="cellIs" dxfId="9" priority="11" operator="equal">
      <formula>"Em Andamento"</formula>
    </cfRule>
    <cfRule type="cellIs" dxfId="8" priority="12" operator="equal">
      <formula>"Concluída"</formula>
    </cfRule>
  </conditionalFormatting>
  <conditionalFormatting sqref="K171">
    <cfRule type="cellIs" dxfId="7" priority="7" operator="equal">
      <formula>"Anulada"</formula>
    </cfRule>
    <cfRule type="cellIs" dxfId="6" priority="8" operator="equal">
      <formula>"Em Risco"</formula>
    </cfRule>
  </conditionalFormatting>
  <conditionalFormatting sqref="K171">
    <cfRule type="cellIs" dxfId="5" priority="3" operator="equal">
      <formula>"Reprogramada"</formula>
    </cfRule>
    <cfRule type="cellIs" dxfId="4" priority="4" operator="equal">
      <formula>"Atrasada"</formula>
    </cfRule>
    <cfRule type="cellIs" dxfId="3" priority="5" operator="equal">
      <formula>"Em Andamento"</formula>
    </cfRule>
    <cfRule type="cellIs" dxfId="2" priority="6" operator="equal">
      <formula>"Concluída"</formula>
    </cfRule>
  </conditionalFormatting>
  <conditionalFormatting sqref="K171">
    <cfRule type="cellIs" dxfId="1" priority="1" operator="equal">
      <formula>"Anulada"</formula>
    </cfRule>
    <cfRule type="cellIs" dxfId="0" priority="2" operator="equal">
      <formula>"Em Risco"</formula>
    </cfRule>
  </conditionalFormatting>
  <dataValidations count="1">
    <dataValidation type="list" allowBlank="1" showInputMessage="1" showErrorMessage="1" sqref="K26:K28 K30 K143:K154 K40:K41 K44:K45 K16:K24 K173 K120:K121 K124:K125 K127:K133 K135:K136 K138:K140 K156:K164 K166:K167 K49:K118 K32:K38 K47 K169:K171">
      <formula1>$M$3:$M$8</formula1>
    </dataValidation>
  </dataValidations>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Plano de Ação Anual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ADM</cp:lastModifiedBy>
  <dcterms:created xsi:type="dcterms:W3CDTF">2019-05-31T18:42:55Z</dcterms:created>
  <dcterms:modified xsi:type="dcterms:W3CDTF">2021-03-12T15:47:08Z</dcterms:modified>
</cp:coreProperties>
</file>