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idor\Compartilhamentos\5-Assessoria Tecnica\PRÓ-GESTÃO NÍVEL III\GOVERNANÇA CORPORATIVA\2.2 - Planejamento\REVISÃO ANUAL\2024\ESTATISTICA 2023\"/>
    </mc:Choice>
  </mc:AlternateContent>
  <bookViews>
    <workbookView xWindow="-105" yWindow="-105" windowWidth="23250" windowHeight="12450" activeTab="1"/>
  </bookViews>
  <sheets>
    <sheet name="Planilha2" sheetId="2" r:id="rId1"/>
    <sheet name="Planilha1" sheetId="1" r:id="rId2"/>
  </sheets>
  <calcPr calcId="15251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19" i="1" l="1"/>
  <c r="B23" i="1" s="1"/>
</calcChain>
</file>

<file path=xl/sharedStrings.xml><?xml version="1.0" encoding="utf-8"?>
<sst xmlns="http://schemas.openxmlformats.org/spreadsheetml/2006/main" count="37" uniqueCount="23">
  <si>
    <t>Situação</t>
  </si>
  <si>
    <t>Aguardando análise</t>
  </si>
  <si>
    <t>Em compensação</t>
  </si>
  <si>
    <t>Aguardando análise médica</t>
  </si>
  <si>
    <t>Compensado</t>
  </si>
  <si>
    <t>Em análise</t>
  </si>
  <si>
    <t>Indeferido</t>
  </si>
  <si>
    <t>Indeferido Ratificado</t>
  </si>
  <si>
    <t>Análise suspensa</t>
  </si>
  <si>
    <t>Em exigência</t>
  </si>
  <si>
    <t>TOTAL</t>
  </si>
  <si>
    <t>Quantidade</t>
  </si>
  <si>
    <t>Rótulos de Linha</t>
  </si>
  <si>
    <t>Total Geral</t>
  </si>
  <si>
    <t>Soma de Quantidade</t>
  </si>
  <si>
    <t>Aguardando análise (pensão)</t>
  </si>
  <si>
    <t>Aguardando compensação da aposentadoria (´pensão)</t>
  </si>
  <si>
    <t>Em conflito de periodo</t>
  </si>
  <si>
    <t>Indeferido (pensão)</t>
  </si>
  <si>
    <t>Criado</t>
  </si>
  <si>
    <t>(Compensado + em compensação)</t>
  </si>
  <si>
    <t>RESULTADO (Compensado + em compensação)/TOTAL</t>
  </si>
  <si>
    <t>REQUERIMENTOS POR SITUAÇÃO IPRESB - COMPREV (REF. 02/2024)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</si>
</sst>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0" borderId="0" xfId="0" applyFill="1"/>
    <xf numFmtId="0" fontId="2" fillId="0" borderId="0" xfId="1" applyNumberFormat="1" applyFont="1" applyFill="1"/>
    <xf numFmtId="9" fontId="0" fillId="2" borderId="0" xfId="1" applyFont="1" applyFill="1"/>
    <xf numFmtId="0" fontId="4" fillId="2" borderId="0" xfId="0" applyFont="1" applyFill="1" applyBorder="1" applyAlignment="1">
      <alignment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[PERCENTUAL COMPREV.xlsx]Planilha2!Tabela dinâmica1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SITUAÇÃO REQUERIMENTOS</a:t>
            </a:r>
            <a:r>
              <a:rPr lang="en-US" baseline="0"/>
              <a:t> COMPREV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Planilha2!$B$1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Planilha2!$A$2:$A$15</c:f>
              <c:strCache>
                <c:ptCount val="13"/>
                <c:pt idx="0">
                  <c:v>Aguardando análise</c:v>
                </c:pt>
                <c:pt idx="1">
                  <c:v>Aguardando análise médica</c:v>
                </c:pt>
                <c:pt idx="2">
                  <c:v>Análise suspensa</c:v>
                </c:pt>
                <c:pt idx="3">
                  <c:v>Compensado</c:v>
                </c:pt>
                <c:pt idx="4">
                  <c:v>Em análise</c:v>
                </c:pt>
                <c:pt idx="5">
                  <c:v>Em compensação</c:v>
                </c:pt>
                <c:pt idx="6">
                  <c:v>Em exigência</c:v>
                </c:pt>
                <c:pt idx="7">
                  <c:v>Indeferido</c:v>
                </c:pt>
                <c:pt idx="8">
                  <c:v>Indeferido Ratificado</c:v>
                </c:pt>
                <c:pt idx="9">
                  <c:v>Aguardando análise (pensão)</c:v>
                </c:pt>
                <c:pt idx="10">
                  <c:v>Aguardando compensação da aposentadoria (´pensão)</c:v>
                </c:pt>
                <c:pt idx="11">
                  <c:v>Em conflito de periodo</c:v>
                </c:pt>
                <c:pt idx="12">
                  <c:v>Criado</c:v>
                </c:pt>
              </c:strCache>
            </c:strRef>
          </c:cat>
          <c:val>
            <c:numRef>
              <c:f>Planilha2!$B$2:$B$15</c:f>
              <c:numCache>
                <c:formatCode>General</c:formatCode>
                <c:ptCount val="13"/>
                <c:pt idx="0">
                  <c:v>1775</c:v>
                </c:pt>
                <c:pt idx="1">
                  <c:v>9</c:v>
                </c:pt>
                <c:pt idx="2">
                  <c:v>1</c:v>
                </c:pt>
                <c:pt idx="3">
                  <c:v>41</c:v>
                </c:pt>
                <c:pt idx="4">
                  <c:v>5</c:v>
                </c:pt>
                <c:pt idx="5">
                  <c:v>617</c:v>
                </c:pt>
                <c:pt idx="6">
                  <c:v>0</c:v>
                </c:pt>
                <c:pt idx="7">
                  <c:v>10</c:v>
                </c:pt>
                <c:pt idx="8">
                  <c:v>3</c:v>
                </c:pt>
                <c:pt idx="9">
                  <c:v>25</c:v>
                </c:pt>
                <c:pt idx="10">
                  <c:v>21</c:v>
                </c:pt>
                <c:pt idx="11">
                  <c:v>163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94-4415-9810-76B22B3F3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18405952"/>
        <c:axId val="-1218405408"/>
      </c:barChart>
      <c:catAx>
        <c:axId val="-121840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18405408"/>
        <c:crosses val="autoZero"/>
        <c:auto val="1"/>
        <c:lblAlgn val="ctr"/>
        <c:lblOffset val="100"/>
        <c:noMultiLvlLbl val="0"/>
      </c:catAx>
      <c:valAx>
        <c:axId val="-121840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1840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[PERCENTUAL COMPREV.xlsx]Planilha2!Tabela dinâmica1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SITUAÇÃO REQUERIMENTOS</a:t>
            </a:r>
            <a:r>
              <a:rPr lang="en-US" baseline="0"/>
              <a:t> IPRESB - COMPREV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Planilha2!$B$1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Planilha2!$A$2:$A$15</c:f>
              <c:strCache>
                <c:ptCount val="13"/>
                <c:pt idx="0">
                  <c:v>Aguardando análise</c:v>
                </c:pt>
                <c:pt idx="1">
                  <c:v>Aguardando análise médica</c:v>
                </c:pt>
                <c:pt idx="2">
                  <c:v>Análise suspensa</c:v>
                </c:pt>
                <c:pt idx="3">
                  <c:v>Compensado</c:v>
                </c:pt>
                <c:pt idx="4">
                  <c:v>Em análise</c:v>
                </c:pt>
                <c:pt idx="5">
                  <c:v>Em compensação</c:v>
                </c:pt>
                <c:pt idx="6">
                  <c:v>Em exigência</c:v>
                </c:pt>
                <c:pt idx="7">
                  <c:v>Indeferido</c:v>
                </c:pt>
                <c:pt idx="8">
                  <c:v>Indeferido Ratificado</c:v>
                </c:pt>
                <c:pt idx="9">
                  <c:v>Aguardando análise (pensão)</c:v>
                </c:pt>
                <c:pt idx="10">
                  <c:v>Aguardando compensação da aposentadoria (´pensão)</c:v>
                </c:pt>
                <c:pt idx="11">
                  <c:v>Em conflito de periodo</c:v>
                </c:pt>
                <c:pt idx="12">
                  <c:v>Criado</c:v>
                </c:pt>
              </c:strCache>
            </c:strRef>
          </c:cat>
          <c:val>
            <c:numRef>
              <c:f>Planilha2!$B$2:$B$15</c:f>
              <c:numCache>
                <c:formatCode>General</c:formatCode>
                <c:ptCount val="13"/>
                <c:pt idx="0">
                  <c:v>1775</c:v>
                </c:pt>
                <c:pt idx="1">
                  <c:v>9</c:v>
                </c:pt>
                <c:pt idx="2">
                  <c:v>1</c:v>
                </c:pt>
                <c:pt idx="3">
                  <c:v>41</c:v>
                </c:pt>
                <c:pt idx="4">
                  <c:v>5</c:v>
                </c:pt>
                <c:pt idx="5">
                  <c:v>617</c:v>
                </c:pt>
                <c:pt idx="6">
                  <c:v>0</c:v>
                </c:pt>
                <c:pt idx="7">
                  <c:v>10</c:v>
                </c:pt>
                <c:pt idx="8">
                  <c:v>3</c:v>
                </c:pt>
                <c:pt idx="9">
                  <c:v>25</c:v>
                </c:pt>
                <c:pt idx="10">
                  <c:v>21</c:v>
                </c:pt>
                <c:pt idx="11">
                  <c:v>163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B4-45CC-A677-FC22D6B5F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18420640"/>
        <c:axId val="-1414417136"/>
      </c:barChart>
      <c:catAx>
        <c:axId val="-121842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414417136"/>
        <c:crosses val="autoZero"/>
        <c:auto val="1"/>
        <c:lblAlgn val="ctr"/>
        <c:lblOffset val="100"/>
        <c:noMultiLvlLbl val="0"/>
      </c:catAx>
      <c:valAx>
        <c:axId val="-141441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1842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3E9E0DA1-D672-58AB-C2F3-E84C6C4F1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14</xdr:col>
      <xdr:colOff>571500</xdr:colOff>
      <xdr:row>20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B42C1206-CFDE-4408-9B8E-31600103C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LA_BASTOS_SANTANA_RIBEIRO" refreshedDate="45355.508355787038" createdVersion="8" refreshedVersion="5" minRefreshableVersion="3" recordCount="13">
  <cacheSource type="worksheet">
    <worksheetSource ref="A3:B16" sheet="Planilha1"/>
  </cacheSource>
  <cacheFields count="2">
    <cacheField name="Situação" numFmtId="0">
      <sharedItems count="15">
        <s v="Aguardando análise"/>
        <s v="Em compensação"/>
        <s v="Aguardando análise médica"/>
        <s v="Em conflito de periodo"/>
        <s v="Compensado"/>
        <s v="Em análise"/>
        <s v="Indeferido"/>
        <s v="Indeferido Ratificado"/>
        <s v="Análise suspensa"/>
        <s v="Em exigência"/>
        <s v="Criado"/>
        <s v="Aguardando análise (pensão)"/>
        <s v="Aguardando compensação da aposentadoria (´pensão)"/>
        <s v="Aguardando compensação da aposentadoria" u="1"/>
        <s v="Em análise médica" u="1"/>
      </sharedItems>
    </cacheField>
    <cacheField name="Quantidade" numFmtId="0">
      <sharedItems containsSemiMixedTypes="0" containsString="0" containsNumber="1" containsInteger="1" minValue="0" maxValue="17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n v="1775"/>
  </r>
  <r>
    <x v="1"/>
    <n v="617"/>
  </r>
  <r>
    <x v="2"/>
    <n v="9"/>
  </r>
  <r>
    <x v="3"/>
    <n v="163"/>
  </r>
  <r>
    <x v="4"/>
    <n v="41"/>
  </r>
  <r>
    <x v="5"/>
    <n v="5"/>
  </r>
  <r>
    <x v="6"/>
    <n v="10"/>
  </r>
  <r>
    <x v="7"/>
    <n v="3"/>
  </r>
  <r>
    <x v="8"/>
    <n v="1"/>
  </r>
  <r>
    <x v="9"/>
    <n v="0"/>
  </r>
  <r>
    <x v="10"/>
    <n v="0"/>
  </r>
  <r>
    <x v="11"/>
    <n v="25"/>
  </r>
  <r>
    <x v="12"/>
    <n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7" applyNumberFormats="0" applyBorderFormats="0" applyFontFormats="0" applyPatternFormats="0" applyAlignmentFormats="0" applyWidthHeightFormats="1" dataCaption="Valores" updatedVersion="5" minRefreshableVersion="3" useAutoFormatting="1" itemPrintTitles="1" createdVersion="8" indent="0" outline="1" outlineData="1" multipleFieldFilters="0" chartFormat="3">
  <location ref="A1:B15" firstHeaderRow="1" firstDataRow="1" firstDataCol="1"/>
  <pivotFields count="2">
    <pivotField axis="axisRow" showAll="0">
      <items count="16">
        <item x="0"/>
        <item x="2"/>
        <item m="1" x="13"/>
        <item x="8"/>
        <item x="4"/>
        <item x="5"/>
        <item m="1" x="14"/>
        <item x="1"/>
        <item x="9"/>
        <item x="6"/>
        <item x="7"/>
        <item x="11"/>
        <item x="12"/>
        <item x="3"/>
        <item x="10"/>
        <item t="default"/>
      </items>
    </pivotField>
    <pivotField dataField="1" showAll="0"/>
  </pivotFields>
  <rowFields count="1">
    <field x="0"/>
  </rowFields>
  <rowItems count="14">
    <i>
      <x/>
    </i>
    <i>
      <x v="1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a de Quantidade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H22" sqref="H22"/>
    </sheetView>
  </sheetViews>
  <sheetFormatPr defaultRowHeight="15" x14ac:dyDescent="0.25"/>
  <cols>
    <col min="1" max="1" width="50" bestFit="1" customWidth="1"/>
    <col min="2" max="2" width="19.7109375" bestFit="1" customWidth="1"/>
  </cols>
  <sheetData>
    <row r="1" spans="1:2" x14ac:dyDescent="0.25">
      <c r="A1" s="6" t="s">
        <v>12</v>
      </c>
      <c r="B1" t="s">
        <v>14</v>
      </c>
    </row>
    <row r="2" spans="1:2" x14ac:dyDescent="0.25">
      <c r="A2" s="7" t="s">
        <v>1</v>
      </c>
      <c r="B2" s="8">
        <v>1775</v>
      </c>
    </row>
    <row r="3" spans="1:2" x14ac:dyDescent="0.25">
      <c r="A3" s="7" t="s">
        <v>3</v>
      </c>
      <c r="B3" s="8">
        <v>9</v>
      </c>
    </row>
    <row r="4" spans="1:2" x14ac:dyDescent="0.25">
      <c r="A4" s="7" t="s">
        <v>8</v>
      </c>
      <c r="B4" s="8">
        <v>1</v>
      </c>
    </row>
    <row r="5" spans="1:2" x14ac:dyDescent="0.25">
      <c r="A5" s="7" t="s">
        <v>4</v>
      </c>
      <c r="B5" s="8">
        <v>41</v>
      </c>
    </row>
    <row r="6" spans="1:2" x14ac:dyDescent="0.25">
      <c r="A6" s="7" t="s">
        <v>5</v>
      </c>
      <c r="B6" s="8">
        <v>5</v>
      </c>
    </row>
    <row r="7" spans="1:2" x14ac:dyDescent="0.25">
      <c r="A7" s="7" t="s">
        <v>2</v>
      </c>
      <c r="B7" s="8">
        <v>617</v>
      </c>
    </row>
    <row r="8" spans="1:2" x14ac:dyDescent="0.25">
      <c r="A8" s="7" t="s">
        <v>9</v>
      </c>
      <c r="B8" s="8">
        <v>0</v>
      </c>
    </row>
    <row r="9" spans="1:2" x14ac:dyDescent="0.25">
      <c r="A9" s="7" t="s">
        <v>6</v>
      </c>
      <c r="B9" s="8">
        <v>10</v>
      </c>
    </row>
    <row r="10" spans="1:2" x14ac:dyDescent="0.25">
      <c r="A10" s="7" t="s">
        <v>7</v>
      </c>
      <c r="B10" s="8">
        <v>3</v>
      </c>
    </row>
    <row r="11" spans="1:2" x14ac:dyDescent="0.25">
      <c r="A11" s="7" t="s">
        <v>15</v>
      </c>
      <c r="B11" s="8">
        <v>25</v>
      </c>
    </row>
    <row r="12" spans="1:2" x14ac:dyDescent="0.25">
      <c r="A12" s="7" t="s">
        <v>16</v>
      </c>
      <c r="B12" s="8">
        <v>21</v>
      </c>
    </row>
    <row r="13" spans="1:2" x14ac:dyDescent="0.25">
      <c r="A13" s="7" t="s">
        <v>17</v>
      </c>
      <c r="B13" s="8">
        <v>163</v>
      </c>
    </row>
    <row r="14" spans="1:2" x14ac:dyDescent="0.25">
      <c r="A14" s="7" t="s">
        <v>19</v>
      </c>
      <c r="B14" s="8">
        <v>0</v>
      </c>
    </row>
    <row r="15" spans="1:2" x14ac:dyDescent="0.25">
      <c r="A15" s="7" t="s">
        <v>13</v>
      </c>
      <c r="B15" s="8">
        <v>2670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tabSelected="1" workbookViewId="0">
      <selection activeCell="N30" sqref="N30"/>
    </sheetView>
  </sheetViews>
  <sheetFormatPr defaultRowHeight="15" x14ac:dyDescent="0.25"/>
  <cols>
    <col min="1" max="1" width="26.85546875" customWidth="1"/>
    <col min="2" max="2" width="10.7109375" bestFit="1" customWidth="1"/>
  </cols>
  <sheetData>
    <row r="1" spans="1:2" x14ac:dyDescent="0.25">
      <c r="A1" s="5" t="s">
        <v>22</v>
      </c>
    </row>
    <row r="3" spans="1:2" ht="25.5" x14ac:dyDescent="0.25">
      <c r="A3" s="2" t="s">
        <v>0</v>
      </c>
      <c r="B3" s="3" t="s">
        <v>11</v>
      </c>
    </row>
    <row r="4" spans="1:2" x14ac:dyDescent="0.25">
      <c r="A4" s="1" t="s">
        <v>1</v>
      </c>
      <c r="B4" s="10">
        <v>1775</v>
      </c>
    </row>
    <row r="5" spans="1:2" x14ac:dyDescent="0.25">
      <c r="A5" s="1" t="s">
        <v>2</v>
      </c>
      <c r="B5" s="9">
        <v>617</v>
      </c>
    </row>
    <row r="6" spans="1:2" x14ac:dyDescent="0.25">
      <c r="A6" s="1" t="s">
        <v>3</v>
      </c>
      <c r="B6" s="10">
        <v>9</v>
      </c>
    </row>
    <row r="7" spans="1:2" x14ac:dyDescent="0.25">
      <c r="A7" s="1" t="s">
        <v>17</v>
      </c>
      <c r="B7" s="10">
        <v>163</v>
      </c>
    </row>
    <row r="8" spans="1:2" x14ac:dyDescent="0.25">
      <c r="A8" s="1" t="s">
        <v>4</v>
      </c>
      <c r="B8" s="9">
        <v>41</v>
      </c>
    </row>
    <row r="9" spans="1:2" x14ac:dyDescent="0.25">
      <c r="A9" s="1" t="s">
        <v>5</v>
      </c>
      <c r="B9" s="10">
        <v>5</v>
      </c>
    </row>
    <row r="10" spans="1:2" x14ac:dyDescent="0.25">
      <c r="A10" s="1" t="s">
        <v>6</v>
      </c>
      <c r="B10" s="10">
        <v>10</v>
      </c>
    </row>
    <row r="11" spans="1:2" x14ac:dyDescent="0.25">
      <c r="A11" s="1" t="s">
        <v>7</v>
      </c>
      <c r="B11" s="10">
        <v>3</v>
      </c>
    </row>
    <row r="12" spans="1:2" x14ac:dyDescent="0.25">
      <c r="A12" s="1" t="s">
        <v>8</v>
      </c>
      <c r="B12" s="10">
        <v>1</v>
      </c>
    </row>
    <row r="13" spans="1:2" x14ac:dyDescent="0.25">
      <c r="A13" s="1" t="s">
        <v>9</v>
      </c>
      <c r="B13" s="10">
        <v>0</v>
      </c>
    </row>
    <row r="14" spans="1:2" x14ac:dyDescent="0.25">
      <c r="A14" s="1" t="s">
        <v>19</v>
      </c>
      <c r="B14" s="10">
        <v>0</v>
      </c>
    </row>
    <row r="15" spans="1:2" x14ac:dyDescent="0.25">
      <c r="A15" s="1" t="s">
        <v>15</v>
      </c>
      <c r="B15" s="10">
        <v>25</v>
      </c>
    </row>
    <row r="16" spans="1:2" ht="25.5" x14ac:dyDescent="0.25">
      <c r="A16" s="1" t="s">
        <v>16</v>
      </c>
      <c r="B16" s="10">
        <v>21</v>
      </c>
    </row>
    <row r="17" spans="1:2" x14ac:dyDescent="0.25">
      <c r="A17" s="1" t="s">
        <v>2</v>
      </c>
      <c r="B17" s="10">
        <v>1</v>
      </c>
    </row>
    <row r="18" spans="1:2" x14ac:dyDescent="0.25">
      <c r="A18" s="1" t="s">
        <v>18</v>
      </c>
      <c r="B18" s="10">
        <v>1</v>
      </c>
    </row>
    <row r="19" spans="1:2" x14ac:dyDescent="0.25">
      <c r="A19" s="2" t="s">
        <v>10</v>
      </c>
      <c r="B19" s="11">
        <f>SUM(B4:B18)</f>
        <v>2672</v>
      </c>
    </row>
    <row r="20" spans="1:2" x14ac:dyDescent="0.25">
      <c r="B20" s="12"/>
    </row>
    <row r="21" spans="1:2" ht="25.5" x14ac:dyDescent="0.25">
      <c r="A21" s="4" t="s">
        <v>20</v>
      </c>
      <c r="B21" s="13">
        <f>B5+B8</f>
        <v>658</v>
      </c>
    </row>
    <row r="23" spans="1:2" ht="25.5" x14ac:dyDescent="0.25">
      <c r="A23" s="15" t="s">
        <v>21</v>
      </c>
      <c r="B23" s="14">
        <f>B21/B19</f>
        <v>0.24625748502994013</v>
      </c>
    </row>
  </sheetData>
  <pageMargins left="0.511811024" right="0.511811024" top="0.78740157499999996" bottom="0.78740157499999996" header="0.31496062000000002" footer="0.31496062000000002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Planilha2</vt:lpstr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Ribeiro</dc:creator>
  <cp:lastModifiedBy>CARLA_BASTOS_SANTANA_RIBEIRO</cp:lastModifiedBy>
  <cp:lastPrinted>2024-03-04T15:12:44Z</cp:lastPrinted>
  <dcterms:created xsi:type="dcterms:W3CDTF">2023-02-16T22:08:52Z</dcterms:created>
  <dcterms:modified xsi:type="dcterms:W3CDTF">2024-03-04T15:12:49Z</dcterms:modified>
</cp:coreProperties>
</file>